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wigh\OneDrive\Documents\TSP RETURNS\TSPTALK RETURNS\"/>
    </mc:Choice>
  </mc:AlternateContent>
  <xr:revisionPtr revIDLastSave="0" documentId="13_ncr:1_{78EC14E6-6A0F-4390-BD75-1A98510A753C}" xr6:coauthVersionLast="47" xr6:coauthVersionMax="47" xr10:uidLastSave="{00000000-0000-0000-0000-000000000000}"/>
  <bookViews>
    <workbookView xWindow="-108" yWindow="-108" windowWidth="23256" windowHeight="1196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Sheet1!$A$2:$U$67</definedName>
    <definedName name="_xlnm.Print_Titles" localSheetId="0">Sheet1!#REF!</definedName>
  </definedNames>
  <calcPr calcId="181029"/>
</workbook>
</file>

<file path=xl/calcChain.xml><?xml version="1.0" encoding="utf-8"?>
<calcChain xmlns="http://schemas.openxmlformats.org/spreadsheetml/2006/main">
  <c r="F94" i="1" l="1"/>
  <c r="F93" i="1"/>
  <c r="D76" i="1"/>
  <c r="H72" i="1"/>
  <c r="H68" i="1"/>
  <c r="G72" i="1"/>
  <c r="F72" i="1"/>
  <c r="E72" i="1"/>
  <c r="D72" i="1"/>
  <c r="G68" i="1" l="1"/>
  <c r="F68" i="1"/>
  <c r="E68" i="1"/>
  <c r="H8" i="1"/>
  <c r="H9" i="1" s="1"/>
  <c r="R9" i="1" s="1"/>
  <c r="F8" i="1"/>
  <c r="P8" i="1" s="1"/>
  <c r="O7" i="1"/>
  <c r="D8" i="1"/>
  <c r="D9" i="1" s="1"/>
  <c r="N9" i="1" s="1"/>
  <c r="D68" i="1"/>
  <c r="N8" i="1" l="1"/>
  <c r="R7" i="1"/>
  <c r="E8" i="1"/>
  <c r="R8" i="1"/>
  <c r="D10" i="1"/>
  <c r="N10" i="1" s="1"/>
  <c r="F9" i="1"/>
  <c r="P9" i="1" s="1"/>
  <c r="N7" i="1"/>
  <c r="P7" i="1"/>
  <c r="H10" i="1"/>
  <c r="H11" i="1" s="1"/>
  <c r="Q7" i="1"/>
  <c r="G8" i="1"/>
  <c r="D11" i="1" l="1"/>
  <c r="N11" i="1" s="1"/>
  <c r="S7" i="1"/>
  <c r="T7" i="1" s="1"/>
  <c r="F10" i="1"/>
  <c r="P10" i="1" s="1"/>
  <c r="E9" i="1"/>
  <c r="O8" i="1"/>
  <c r="R10" i="1"/>
  <c r="G9" i="1"/>
  <c r="Q8" i="1"/>
  <c r="S8" i="1" s="1"/>
  <c r="D12" i="1"/>
  <c r="R11" i="1"/>
  <c r="H12" i="1"/>
  <c r="F11" i="1" l="1"/>
  <c r="F12" i="1" s="1"/>
  <c r="F13" i="1" s="1"/>
  <c r="T8" i="1"/>
  <c r="E10" i="1"/>
  <c r="O9" i="1"/>
  <c r="P12" i="1"/>
  <c r="R12" i="1"/>
  <c r="H13" i="1"/>
  <c r="N12" i="1"/>
  <c r="D13" i="1"/>
  <c r="G10" i="1"/>
  <c r="Q9" i="1"/>
  <c r="S9" i="1" l="1"/>
  <c r="T9" i="1" s="1"/>
  <c r="P11" i="1"/>
  <c r="E11" i="1"/>
  <c r="O10" i="1"/>
  <c r="D14" i="1"/>
  <c r="N13" i="1"/>
  <c r="F14" i="1"/>
  <c r="P13" i="1"/>
  <c r="H14" i="1"/>
  <c r="R13" i="1"/>
  <c r="Q10" i="1"/>
  <c r="G11" i="1"/>
  <c r="O11" i="1" l="1"/>
  <c r="E12" i="1"/>
  <c r="S10" i="1"/>
  <c r="T10" i="1" s="1"/>
  <c r="G12" i="1"/>
  <c r="Q11" i="1"/>
  <c r="S11" i="1" s="1"/>
  <c r="P14" i="1"/>
  <c r="F15" i="1"/>
  <c r="H15" i="1"/>
  <c r="R14" i="1"/>
  <c r="D15" i="1"/>
  <c r="N14" i="1"/>
  <c r="T11" i="1" l="1"/>
  <c r="O12" i="1"/>
  <c r="E13" i="1"/>
  <c r="D16" i="1"/>
  <c r="N15" i="1"/>
  <c r="G13" i="1"/>
  <c r="Q12" i="1"/>
  <c r="H16" i="1"/>
  <c r="R15" i="1"/>
  <c r="P15" i="1"/>
  <c r="F16" i="1"/>
  <c r="E14" i="1" l="1"/>
  <c r="O13" i="1"/>
  <c r="S12" i="1"/>
  <c r="T12" i="1" s="1"/>
  <c r="N16" i="1"/>
  <c r="D17" i="1"/>
  <c r="P16" i="1"/>
  <c r="F17" i="1"/>
  <c r="Q13" i="1"/>
  <c r="G14" i="1"/>
  <c r="R16" i="1"/>
  <c r="H17" i="1"/>
  <c r="E15" i="1" l="1"/>
  <c r="O14" i="1"/>
  <c r="S13" i="1"/>
  <c r="T13" i="1" s="1"/>
  <c r="R17" i="1"/>
  <c r="H18" i="1"/>
  <c r="F18" i="1"/>
  <c r="P17" i="1"/>
  <c r="Q14" i="1"/>
  <c r="G15" i="1"/>
  <c r="D18" i="1"/>
  <c r="N17" i="1"/>
  <c r="E16" i="1" l="1"/>
  <c r="O15" i="1"/>
  <c r="S14" i="1"/>
  <c r="T14" i="1" s="1"/>
  <c r="H19" i="1"/>
  <c r="R18" i="1"/>
  <c r="Q15" i="1"/>
  <c r="G16" i="1"/>
  <c r="D19" i="1"/>
  <c r="N18" i="1"/>
  <c r="F19" i="1"/>
  <c r="P18" i="1"/>
  <c r="E17" i="1" l="1"/>
  <c r="O16" i="1"/>
  <c r="S15" i="1"/>
  <c r="T15" i="1" s="1"/>
  <c r="H20" i="1"/>
  <c r="R19" i="1"/>
  <c r="P19" i="1"/>
  <c r="F20" i="1"/>
  <c r="G17" i="1"/>
  <c r="Q16" i="1"/>
  <c r="N19" i="1"/>
  <c r="D20" i="1"/>
  <c r="S16" i="1" l="1"/>
  <c r="T16" i="1" s="1"/>
  <c r="E18" i="1"/>
  <c r="O17" i="1"/>
  <c r="D21" i="1"/>
  <c r="N20" i="1"/>
  <c r="R20" i="1"/>
  <c r="H21" i="1"/>
  <c r="G18" i="1"/>
  <c r="Q17" i="1"/>
  <c r="P20" i="1"/>
  <c r="F21" i="1"/>
  <c r="O18" i="1" l="1"/>
  <c r="E19" i="1"/>
  <c r="S17" i="1"/>
  <c r="T17" i="1" s="1"/>
  <c r="Q18" i="1"/>
  <c r="G19" i="1"/>
  <c r="F22" i="1"/>
  <c r="P21" i="1"/>
  <c r="N21" i="1"/>
  <c r="D22" i="1"/>
  <c r="R21" i="1"/>
  <c r="H22" i="1"/>
  <c r="S18" i="1" l="1"/>
  <c r="T18" i="1" s="1"/>
  <c r="E20" i="1"/>
  <c r="O19" i="1"/>
  <c r="N22" i="1"/>
  <c r="D23" i="1"/>
  <c r="G20" i="1"/>
  <c r="Q19" i="1"/>
  <c r="H23" i="1"/>
  <c r="R22" i="1"/>
  <c r="P22" i="1"/>
  <c r="F23" i="1"/>
  <c r="S19" i="1" l="1"/>
  <c r="T19" i="1" s="1"/>
  <c r="O20" i="1"/>
  <c r="E21" i="1"/>
  <c r="N23" i="1"/>
  <c r="D24" i="1"/>
  <c r="F24" i="1"/>
  <c r="P23" i="1"/>
  <c r="Q20" i="1"/>
  <c r="G21" i="1"/>
  <c r="R23" i="1"/>
  <c r="H24" i="1"/>
  <c r="S20" i="1" l="1"/>
  <c r="T20" i="1" s="1"/>
  <c r="O21" i="1"/>
  <c r="E22" i="1"/>
  <c r="P24" i="1"/>
  <c r="F25" i="1"/>
  <c r="Q21" i="1"/>
  <c r="G22" i="1"/>
  <c r="D25" i="1"/>
  <c r="N24" i="1"/>
  <c r="H25" i="1"/>
  <c r="R24" i="1"/>
  <c r="S21" i="1" l="1"/>
  <c r="T21" i="1" s="1"/>
  <c r="O22" i="1"/>
  <c r="E23" i="1"/>
  <c r="H26" i="1"/>
  <c r="R25" i="1"/>
  <c r="P25" i="1"/>
  <c r="F26" i="1"/>
  <c r="N25" i="1"/>
  <c r="D26" i="1"/>
  <c r="Q22" i="1"/>
  <c r="G23" i="1"/>
  <c r="S22" i="1" l="1"/>
  <c r="T22" i="1" s="1"/>
  <c r="E24" i="1"/>
  <c r="O23" i="1"/>
  <c r="N26" i="1"/>
  <c r="D27" i="1"/>
  <c r="H27" i="1"/>
  <c r="R26" i="1"/>
  <c r="G24" i="1"/>
  <c r="Q23" i="1"/>
  <c r="P26" i="1"/>
  <c r="F27" i="1"/>
  <c r="S23" i="1" l="1"/>
  <c r="T23" i="1" s="1"/>
  <c r="O24" i="1"/>
  <c r="E25" i="1"/>
  <c r="N27" i="1"/>
  <c r="D28" i="1"/>
  <c r="R27" i="1"/>
  <c r="H28" i="1"/>
  <c r="G25" i="1"/>
  <c r="Q24" i="1"/>
  <c r="F28" i="1"/>
  <c r="P27" i="1"/>
  <c r="S24" i="1" l="1"/>
  <c r="T24" i="1" s="1"/>
  <c r="E26" i="1"/>
  <c r="O25" i="1"/>
  <c r="P28" i="1"/>
  <c r="F29" i="1"/>
  <c r="N28" i="1"/>
  <c r="D29" i="1"/>
  <c r="R28" i="1"/>
  <c r="H29" i="1"/>
  <c r="G26" i="1"/>
  <c r="Q25" i="1"/>
  <c r="S25" i="1" l="1"/>
  <c r="T25" i="1" s="1"/>
  <c r="O26" i="1"/>
  <c r="E27" i="1"/>
  <c r="G27" i="1"/>
  <c r="Q26" i="1"/>
  <c r="F30" i="1"/>
  <c r="P29" i="1"/>
  <c r="R29" i="1"/>
  <c r="H30" i="1"/>
  <c r="N29" i="1"/>
  <c r="D30" i="1"/>
  <c r="S26" i="1" l="1"/>
  <c r="T26" i="1" s="1"/>
  <c r="E28" i="1"/>
  <c r="O27" i="1"/>
  <c r="N30" i="1"/>
  <c r="D31" i="1"/>
  <c r="Q27" i="1"/>
  <c r="G28" i="1"/>
  <c r="H31" i="1"/>
  <c r="R30" i="1"/>
  <c r="F31" i="1"/>
  <c r="P30" i="1"/>
  <c r="S27" i="1" l="1"/>
  <c r="T27" i="1" s="1"/>
  <c r="E29" i="1"/>
  <c r="O28" i="1"/>
  <c r="Q28" i="1"/>
  <c r="S28" i="1" s="1"/>
  <c r="G29" i="1"/>
  <c r="F32" i="1"/>
  <c r="P31" i="1"/>
  <c r="N31" i="1"/>
  <c r="D32" i="1"/>
  <c r="H32" i="1"/>
  <c r="R31" i="1"/>
  <c r="T28" i="1" l="1"/>
  <c r="E30" i="1"/>
  <c r="O29" i="1"/>
  <c r="F33" i="1"/>
  <c r="P32" i="1"/>
  <c r="D33" i="1"/>
  <c r="N32" i="1"/>
  <c r="Q29" i="1"/>
  <c r="G30" i="1"/>
  <c r="R32" i="1"/>
  <c r="H33" i="1"/>
  <c r="S29" i="1" l="1"/>
  <c r="T29" i="1" s="1"/>
  <c r="E31" i="1"/>
  <c r="O30" i="1"/>
  <c r="H34" i="1"/>
  <c r="R33" i="1"/>
  <c r="P33" i="1"/>
  <c r="F34" i="1"/>
  <c r="N33" i="1"/>
  <c r="D34" i="1"/>
  <c r="G31" i="1"/>
  <c r="Q30" i="1"/>
  <c r="S30" i="1" l="1"/>
  <c r="T30" i="1" s="1"/>
  <c r="O31" i="1"/>
  <c r="E32" i="1"/>
  <c r="D35" i="1"/>
  <c r="N34" i="1"/>
  <c r="G32" i="1"/>
  <c r="Q31" i="1"/>
  <c r="R34" i="1"/>
  <c r="H35" i="1"/>
  <c r="P34" i="1"/>
  <c r="F35" i="1"/>
  <c r="S31" i="1" l="1"/>
  <c r="T31" i="1" s="1"/>
  <c r="E33" i="1"/>
  <c r="O32" i="1"/>
  <c r="P35" i="1"/>
  <c r="F36" i="1"/>
  <c r="Q32" i="1"/>
  <c r="G33" i="1"/>
  <c r="R35" i="1"/>
  <c r="H36" i="1"/>
  <c r="D36" i="1"/>
  <c r="N35" i="1"/>
  <c r="S32" i="1" l="1"/>
  <c r="T32" i="1" s="1"/>
  <c r="E34" i="1"/>
  <c r="O33" i="1"/>
  <c r="D37" i="1"/>
  <c r="N36" i="1"/>
  <c r="G34" i="1"/>
  <c r="Q33" i="1"/>
  <c r="P36" i="1"/>
  <c r="F37" i="1"/>
  <c r="R36" i="1"/>
  <c r="H37" i="1"/>
  <c r="S33" i="1" l="1"/>
  <c r="T33" i="1" s="1"/>
  <c r="O34" i="1"/>
  <c r="E35" i="1"/>
  <c r="R37" i="1"/>
  <c r="H38" i="1"/>
  <c r="Q34" i="1"/>
  <c r="G35" i="1"/>
  <c r="P37" i="1"/>
  <c r="F38" i="1"/>
  <c r="N37" i="1"/>
  <c r="D38" i="1"/>
  <c r="S34" i="1" l="1"/>
  <c r="T34" i="1"/>
  <c r="O35" i="1"/>
  <c r="E36" i="1"/>
  <c r="D39" i="1"/>
  <c r="N38" i="1"/>
  <c r="H39" i="1"/>
  <c r="R38" i="1"/>
  <c r="P38" i="1"/>
  <c r="F39" i="1"/>
  <c r="Q35" i="1"/>
  <c r="G36" i="1"/>
  <c r="S35" i="1" l="1"/>
  <c r="T35" i="1" s="1"/>
  <c r="E37" i="1"/>
  <c r="O36" i="1"/>
  <c r="R39" i="1"/>
  <c r="H40" i="1"/>
  <c r="F40" i="1"/>
  <c r="P39" i="1"/>
  <c r="N39" i="1"/>
  <c r="D40" i="1"/>
  <c r="Q36" i="1"/>
  <c r="G37" i="1"/>
  <c r="S36" i="1" l="1"/>
  <c r="T36" i="1" s="1"/>
  <c r="O37" i="1"/>
  <c r="E38" i="1"/>
  <c r="R40" i="1"/>
  <c r="H41" i="1"/>
  <c r="N40" i="1"/>
  <c r="D41" i="1"/>
  <c r="G38" i="1"/>
  <c r="Q37" i="1"/>
  <c r="F41" i="1"/>
  <c r="P40" i="1"/>
  <c r="S37" i="1" l="1"/>
  <c r="T37" i="1" s="1"/>
  <c r="O38" i="1"/>
  <c r="E39" i="1"/>
  <c r="F42" i="1"/>
  <c r="P41" i="1"/>
  <c r="G39" i="1"/>
  <c r="Q38" i="1"/>
  <c r="D42" i="1"/>
  <c r="N41" i="1"/>
  <c r="H42" i="1"/>
  <c r="R41" i="1"/>
  <c r="S38" i="1" l="1"/>
  <c r="T38" i="1" s="1"/>
  <c r="O39" i="1"/>
  <c r="E40" i="1"/>
  <c r="Q39" i="1"/>
  <c r="G40" i="1"/>
  <c r="N42" i="1"/>
  <c r="D43" i="1"/>
  <c r="F43" i="1"/>
  <c r="P42" i="1"/>
  <c r="H43" i="1"/>
  <c r="R42" i="1"/>
  <c r="S39" i="1" l="1"/>
  <c r="T39" i="1" s="1"/>
  <c r="E41" i="1"/>
  <c r="O40" i="1"/>
  <c r="D44" i="1"/>
  <c r="N43" i="1"/>
  <c r="R43" i="1"/>
  <c r="H44" i="1"/>
  <c r="P43" i="1"/>
  <c r="F44" i="1"/>
  <c r="Q40" i="1"/>
  <c r="G41" i="1"/>
  <c r="S40" i="1" l="1"/>
  <c r="T40" i="1" s="1"/>
  <c r="E42" i="1"/>
  <c r="O41" i="1"/>
  <c r="Q41" i="1"/>
  <c r="G42" i="1"/>
  <c r="R44" i="1"/>
  <c r="H45" i="1"/>
  <c r="F45" i="1"/>
  <c r="P44" i="1"/>
  <c r="D45" i="1"/>
  <c r="N44" i="1"/>
  <c r="S41" i="1" l="1"/>
  <c r="T41" i="1" s="1"/>
  <c r="O42" i="1"/>
  <c r="E43" i="1"/>
  <c r="Q42" i="1"/>
  <c r="G43" i="1"/>
  <c r="P45" i="1"/>
  <c r="F46" i="1"/>
  <c r="D46" i="1"/>
  <c r="N45" i="1"/>
  <c r="H46" i="1"/>
  <c r="R45" i="1"/>
  <c r="S42" i="1" l="1"/>
  <c r="T42" i="1" s="1"/>
  <c r="E44" i="1"/>
  <c r="O43" i="1"/>
  <c r="G44" i="1"/>
  <c r="Q43" i="1"/>
  <c r="R46" i="1"/>
  <c r="H47" i="1"/>
  <c r="P46" i="1"/>
  <c r="F47" i="1"/>
  <c r="D47" i="1"/>
  <c r="N46" i="1"/>
  <c r="S43" i="1" l="1"/>
  <c r="T43" i="1" s="1"/>
  <c r="E45" i="1"/>
  <c r="O44" i="1"/>
  <c r="N47" i="1"/>
  <c r="D48" i="1"/>
  <c r="H48" i="1"/>
  <c r="R47" i="1"/>
  <c r="G45" i="1"/>
  <c r="Q44" i="1"/>
  <c r="F48" i="1"/>
  <c r="P47" i="1"/>
  <c r="S44" i="1" l="1"/>
  <c r="T44" i="1" s="1"/>
  <c r="E46" i="1"/>
  <c r="O45" i="1"/>
  <c r="N48" i="1"/>
  <c r="D49" i="1"/>
  <c r="Q45" i="1"/>
  <c r="G46" i="1"/>
  <c r="F49" i="1"/>
  <c r="P48" i="1"/>
  <c r="R48" i="1"/>
  <c r="H49" i="1"/>
  <c r="S45" i="1" l="1"/>
  <c r="T45" i="1" s="1"/>
  <c r="E47" i="1"/>
  <c r="O46" i="1"/>
  <c r="H50" i="1"/>
  <c r="R49" i="1"/>
  <c r="G47" i="1"/>
  <c r="Q46" i="1"/>
  <c r="N49" i="1"/>
  <c r="D50" i="1"/>
  <c r="P49" i="1"/>
  <c r="F50" i="1"/>
  <c r="S46" i="1" l="1"/>
  <c r="T46" i="1" s="1"/>
  <c r="O47" i="1"/>
  <c r="E48" i="1"/>
  <c r="Q47" i="1"/>
  <c r="G48" i="1"/>
  <c r="D51" i="1"/>
  <c r="N50" i="1"/>
  <c r="F51" i="1"/>
  <c r="P50" i="1"/>
  <c r="R50" i="1"/>
  <c r="H51" i="1"/>
  <c r="S47" i="1" l="1"/>
  <c r="T47" i="1" s="1"/>
  <c r="E49" i="1"/>
  <c r="O48" i="1"/>
  <c r="H52" i="1"/>
  <c r="R51" i="1"/>
  <c r="P51" i="1"/>
  <c r="F52" i="1"/>
  <c r="N51" i="1"/>
  <c r="D52" i="1"/>
  <c r="Q48" i="1"/>
  <c r="G49" i="1"/>
  <c r="S48" i="1" l="1"/>
  <c r="T48" i="1" s="1"/>
  <c r="E50" i="1"/>
  <c r="O49" i="1"/>
  <c r="G50" i="1"/>
  <c r="Q49" i="1"/>
  <c r="D53" i="1"/>
  <c r="N52" i="1"/>
  <c r="R52" i="1"/>
  <c r="H53" i="1"/>
  <c r="P52" i="1"/>
  <c r="F53" i="1"/>
  <c r="S49" i="1" l="1"/>
  <c r="T49" i="1" s="1"/>
  <c r="O50" i="1"/>
  <c r="E51" i="1"/>
  <c r="F54" i="1"/>
  <c r="P53" i="1"/>
  <c r="D54" i="1"/>
  <c r="N53" i="1"/>
  <c r="Q50" i="1"/>
  <c r="G51" i="1"/>
  <c r="R53" i="1"/>
  <c r="H54" i="1"/>
  <c r="S50" i="1" l="1"/>
  <c r="T50" i="1" s="1"/>
  <c r="O51" i="1"/>
  <c r="E52" i="1"/>
  <c r="H55" i="1"/>
  <c r="R54" i="1"/>
  <c r="P54" i="1"/>
  <c r="F55" i="1"/>
  <c r="N54" i="1"/>
  <c r="D55" i="1"/>
  <c r="G52" i="1"/>
  <c r="Q51" i="1"/>
  <c r="S51" i="1" l="1"/>
  <c r="T51" i="1" s="1"/>
  <c r="E53" i="1"/>
  <c r="O52" i="1"/>
  <c r="G53" i="1"/>
  <c r="Q52" i="1"/>
  <c r="D56" i="1"/>
  <c r="N55" i="1"/>
  <c r="H56" i="1"/>
  <c r="R55" i="1"/>
  <c r="F56" i="1"/>
  <c r="P55" i="1"/>
  <c r="S52" i="1" l="1"/>
  <c r="T52" i="1" s="1"/>
  <c r="E54" i="1"/>
  <c r="O53" i="1"/>
  <c r="N56" i="1"/>
  <c r="D57" i="1"/>
  <c r="P56" i="1"/>
  <c r="F57" i="1"/>
  <c r="H57" i="1"/>
  <c r="R56" i="1"/>
  <c r="Q53" i="1"/>
  <c r="G54" i="1"/>
  <c r="S53" i="1" l="1"/>
  <c r="T53" i="1" s="1"/>
  <c r="O54" i="1"/>
  <c r="E55" i="1"/>
  <c r="N57" i="1"/>
  <c r="D58" i="1"/>
  <c r="H58" i="1"/>
  <c r="R57" i="1"/>
  <c r="Q54" i="1"/>
  <c r="G55" i="1"/>
  <c r="P57" i="1"/>
  <c r="F58" i="1"/>
  <c r="S54" i="1" l="1"/>
  <c r="T54" i="1" s="1"/>
  <c r="O55" i="1"/>
  <c r="E56" i="1"/>
  <c r="H59" i="1"/>
  <c r="R58" i="1"/>
  <c r="N58" i="1"/>
  <c r="D59" i="1"/>
  <c r="F59" i="1"/>
  <c r="P58" i="1"/>
  <c r="Q55" i="1"/>
  <c r="G56" i="1"/>
  <c r="S55" i="1" l="1"/>
  <c r="T55" i="1" s="1"/>
  <c r="E57" i="1"/>
  <c r="O56" i="1"/>
  <c r="G57" i="1"/>
  <c r="Q56" i="1"/>
  <c r="F60" i="1"/>
  <c r="P59" i="1"/>
  <c r="R59" i="1"/>
  <c r="H60" i="1"/>
  <c r="D60" i="1"/>
  <c r="N59" i="1"/>
  <c r="S56" i="1" l="1"/>
  <c r="T56" i="1" s="1"/>
  <c r="E58" i="1"/>
  <c r="O57" i="1"/>
  <c r="Q57" i="1"/>
  <c r="G58" i="1"/>
  <c r="N61" i="1"/>
  <c r="N60" i="1"/>
  <c r="P60" i="1"/>
  <c r="P61" i="1"/>
  <c r="R60" i="1"/>
  <c r="R61" i="1"/>
  <c r="S57" i="1" l="1"/>
  <c r="T57" i="1" s="1"/>
  <c r="O58" i="1"/>
  <c r="E59" i="1"/>
  <c r="Q58" i="1"/>
  <c r="G59" i="1"/>
  <c r="S58" i="1" l="1"/>
  <c r="T58" i="1" s="1"/>
  <c r="E60" i="1"/>
  <c r="O59" i="1"/>
  <c r="Q59" i="1"/>
  <c r="G60" i="1"/>
  <c r="S59" i="1" l="1"/>
  <c r="T59" i="1" s="1"/>
  <c r="O61" i="1"/>
  <c r="O60" i="1"/>
  <c r="Q60" i="1"/>
  <c r="Q61" i="1"/>
  <c r="S60" i="1" l="1"/>
  <c r="T60" i="1" s="1"/>
  <c r="T61" i="1" s="1"/>
  <c r="F92" i="1" l="1"/>
  <c r="F90" i="1"/>
  <c r="F91" i="1"/>
  <c r="F89" i="1"/>
  <c r="F88" i="1"/>
  <c r="F84" i="1"/>
  <c r="F80" i="1"/>
  <c r="F86" i="1"/>
  <c r="F83" i="1"/>
  <c r="F82" i="1"/>
  <c r="F87" i="1"/>
  <c r="F78" i="1"/>
  <c r="F79" i="1"/>
  <c r="F95" i="1"/>
  <c r="F85" i="1"/>
  <c r="F81" i="1"/>
</calcChain>
</file>

<file path=xl/sharedStrings.xml><?xml version="1.0" encoding="utf-8"?>
<sst xmlns="http://schemas.openxmlformats.org/spreadsheetml/2006/main" count="161" uniqueCount="58">
  <si>
    <t>G</t>
  </si>
  <si>
    <t>F</t>
  </si>
  <si>
    <t>C</t>
  </si>
  <si>
    <t>I</t>
  </si>
  <si>
    <t>End Date</t>
  </si>
  <si>
    <t>Return</t>
  </si>
  <si>
    <t xml:space="preserve"> </t>
  </si>
  <si>
    <t>S</t>
  </si>
  <si>
    <t>Fund Price</t>
  </si>
  <si>
    <t>Fund Allocation (%)</t>
  </si>
  <si>
    <t>Year</t>
  </si>
  <si>
    <t>Period</t>
  </si>
  <si>
    <t>Fund Returns - (Incr/Dec)</t>
  </si>
  <si>
    <t>vs G Fund =</t>
  </si>
  <si>
    <t>vs F Fund =</t>
  </si>
  <si>
    <t>vs C Fund =</t>
  </si>
  <si>
    <t>vs S Fund =</t>
  </si>
  <si>
    <t>vs I Fund =</t>
  </si>
  <si>
    <t>Trans</t>
  </si>
  <si>
    <t>**</t>
  </si>
  <si>
    <t>40% F, 20% C, 20% S, 20% I Fund</t>
  </si>
  <si>
    <t>vs 40% F, 60% Stocks =</t>
  </si>
  <si>
    <t>L40</t>
  </si>
  <si>
    <t>L30</t>
  </si>
  <si>
    <t>TSP TALK RETURNS CALCULATOR</t>
  </si>
  <si>
    <t>-</t>
  </si>
  <si>
    <t>A positive number indicates my return &gt; other allocation.</t>
  </si>
  <si>
    <t>A negative number indicates my return &lt; other allocation.</t>
  </si>
  <si>
    <t>L-Fund Price and Return</t>
  </si>
  <si>
    <t>Current</t>
  </si>
  <si>
    <t>TSP Talk Return</t>
  </si>
  <si>
    <t>My</t>
  </si>
  <si>
    <t>My Return</t>
  </si>
  <si>
    <t>© Copyright TSP Talk.com</t>
  </si>
  <si>
    <t>Closing</t>
  </si>
  <si>
    <t xml:space="preserve"> TSP Allocations and Returns</t>
  </si>
  <si>
    <t>L Inc</t>
  </si>
  <si>
    <t>vs L Inc=</t>
  </si>
  <si>
    <t>L50</t>
  </si>
  <si>
    <t>Last Year</t>
  </si>
  <si>
    <t>L25</t>
  </si>
  <si>
    <t>L35</t>
  </si>
  <si>
    <t>L45</t>
  </si>
  <si>
    <t>L55</t>
  </si>
  <si>
    <t>L60</t>
  </si>
  <si>
    <t>L65</t>
  </si>
  <si>
    <t>vs L25=</t>
  </si>
  <si>
    <t>vs L30=</t>
  </si>
  <si>
    <t>vs L35 =</t>
  </si>
  <si>
    <t>Vs L40=</t>
  </si>
  <si>
    <t>Vs L45=</t>
  </si>
  <si>
    <t>Vs L50=</t>
  </si>
  <si>
    <t>Vs L55=</t>
  </si>
  <si>
    <t>Vs L60=</t>
  </si>
  <si>
    <t>Vs L65=</t>
  </si>
  <si>
    <t>Start Date</t>
  </si>
  <si>
    <t>L70</t>
  </si>
  <si>
    <t>Vs L70=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</si>
</sst>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0%_);[Red]\-0.00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2" fontId="0" fillId="0" borderId="0" xfId="0" applyNumberFormat="1"/>
    <xf numFmtId="9" fontId="0" fillId="0" borderId="0" xfId="2" applyFont="1"/>
    <xf numFmtId="10" fontId="2" fillId="0" borderId="0" xfId="2" applyNumberFormat="1" applyFont="1"/>
    <xf numFmtId="43" fontId="0" fillId="0" borderId="0" xfId="1" applyFont="1"/>
    <xf numFmtId="10" fontId="0" fillId="0" borderId="0" xfId="2" applyNumberFormat="1" applyFont="1"/>
    <xf numFmtId="0" fontId="2" fillId="0" borderId="0" xfId="0" applyFont="1"/>
    <xf numFmtId="43" fontId="0" fillId="0" borderId="0" xfId="1" applyFont="1" applyBorder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center"/>
    </xf>
    <xf numFmtId="10" fontId="2" fillId="3" borderId="0" xfId="2" applyNumberFormat="1" applyFont="1" applyFill="1" applyAlignment="1">
      <alignment horizontal="right"/>
    </xf>
    <xf numFmtId="0" fontId="0" fillId="0" borderId="0" xfId="0" applyAlignment="1">
      <alignment horizontal="center"/>
    </xf>
    <xf numFmtId="2" fontId="0" fillId="2" borderId="0" xfId="0" applyNumberFormat="1" applyFill="1"/>
    <xf numFmtId="0" fontId="3" fillId="2" borderId="0" xfId="2" applyNumberFormat="1" applyFont="1" applyFill="1" applyAlignment="1">
      <alignment horizontal="center"/>
    </xf>
    <xf numFmtId="9" fontId="3" fillId="2" borderId="0" xfId="2" applyFont="1" applyFill="1" applyAlignment="1">
      <alignment horizontal="center"/>
    </xf>
    <xf numFmtId="10" fontId="3" fillId="4" borderId="0" xfId="2" applyNumberFormat="1" applyFont="1" applyFill="1" applyAlignment="1">
      <alignment horizontal="center"/>
    </xf>
    <xf numFmtId="0" fontId="0" fillId="4" borderId="0" xfId="0" applyFill="1"/>
    <xf numFmtId="10" fontId="4" fillId="5" borderId="0" xfId="2" applyNumberFormat="1" applyFont="1" applyFill="1" applyAlignment="1">
      <alignment horizontal="center"/>
    </xf>
    <xf numFmtId="10" fontId="3" fillId="5" borderId="0" xfId="2" applyNumberFormat="1" applyFont="1" applyFill="1" applyAlignment="1">
      <alignment horizontal="center"/>
    </xf>
    <xf numFmtId="43" fontId="2" fillId="6" borderId="0" xfId="1" applyFont="1" applyFill="1" applyBorder="1" applyAlignment="1">
      <alignment horizontal="left"/>
    </xf>
    <xf numFmtId="43" fontId="4" fillId="6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9" fontId="2" fillId="3" borderId="0" xfId="2" applyFont="1" applyFill="1" applyAlignment="1">
      <alignment horizontal="right"/>
    </xf>
    <xf numFmtId="0" fontId="2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2" fontId="2" fillId="0" borderId="0" xfId="2" applyNumberFormat="1" applyFont="1"/>
    <xf numFmtId="14" fontId="2" fillId="3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43" fontId="4" fillId="6" borderId="0" xfId="1" applyFont="1" applyFill="1" applyAlignment="1">
      <alignment horizontal="center"/>
    </xf>
    <xf numFmtId="0" fontId="0" fillId="0" borderId="0" xfId="0" quotePrefix="1" applyAlignment="1">
      <alignment horizontal="right"/>
    </xf>
    <xf numFmtId="0" fontId="0" fillId="7" borderId="0" xfId="0" applyFill="1"/>
    <xf numFmtId="2" fontId="3" fillId="7" borderId="0" xfId="0" applyNumberFormat="1" applyFont="1" applyFill="1" applyAlignment="1">
      <alignment horizontal="center"/>
    </xf>
    <xf numFmtId="2" fontId="3" fillId="7" borderId="0" xfId="1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4" fillId="0" borderId="0" xfId="1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2" fontId="2" fillId="7" borderId="0" xfId="0" applyNumberFormat="1" applyFont="1" applyFill="1" applyAlignment="1">
      <alignment horizontal="left"/>
    </xf>
    <xf numFmtId="10" fontId="2" fillId="5" borderId="0" xfId="2" applyNumberFormat="1" applyFont="1" applyFill="1" applyAlignment="1">
      <alignment horizontal="center"/>
    </xf>
    <xf numFmtId="9" fontId="5" fillId="0" borderId="0" xfId="2" applyFont="1"/>
    <xf numFmtId="43" fontId="5" fillId="0" borderId="0" xfId="1" applyFont="1"/>
    <xf numFmtId="0" fontId="5" fillId="0" borderId="0" xfId="0" applyFont="1"/>
    <xf numFmtId="0" fontId="0" fillId="8" borderId="0" xfId="0" applyFill="1" applyAlignment="1">
      <alignment horizontal="center"/>
    </xf>
    <xf numFmtId="0" fontId="3" fillId="8" borderId="0" xfId="0" applyFont="1" applyFill="1" applyAlignment="1">
      <alignment horizontal="right"/>
    </xf>
    <xf numFmtId="2" fontId="0" fillId="8" borderId="0" xfId="0" applyNumberFormat="1" applyFill="1"/>
    <xf numFmtId="2" fontId="2" fillId="8" borderId="0" xfId="0" applyNumberFormat="1" applyFont="1" applyFill="1" applyAlignment="1">
      <alignment horizontal="center"/>
    </xf>
    <xf numFmtId="2" fontId="2" fillId="8" borderId="0" xfId="2" applyNumberFormat="1" applyFont="1" applyFill="1"/>
    <xf numFmtId="0" fontId="2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2" fontId="3" fillId="8" borderId="0" xfId="0" applyNumberFormat="1" applyFont="1" applyFill="1" applyAlignment="1">
      <alignment horizontal="center"/>
    </xf>
    <xf numFmtId="2" fontId="3" fillId="8" borderId="0" xfId="1" applyNumberFormat="1" applyFont="1" applyFill="1" applyAlignment="1">
      <alignment horizontal="center"/>
    </xf>
    <xf numFmtId="10" fontId="2" fillId="0" borderId="0" xfId="2" applyNumberFormat="1" applyFont="1" applyFill="1"/>
    <xf numFmtId="10" fontId="2" fillId="0" borderId="0" xfId="0" applyNumberFormat="1" applyFont="1"/>
    <xf numFmtId="10" fontId="5" fillId="4" borderId="0" xfId="2" applyNumberFormat="1" applyFont="1" applyFill="1" applyAlignment="1" applyProtection="1">
      <alignment horizontal="right"/>
      <protection hidden="1"/>
    </xf>
    <xf numFmtId="10" fontId="5" fillId="6" borderId="0" xfId="2" applyNumberFormat="1" applyFont="1" applyFill="1" applyAlignment="1" applyProtection="1">
      <alignment horizontal="right"/>
      <protection hidden="1"/>
    </xf>
    <xf numFmtId="10" fontId="0" fillId="5" borderId="0" xfId="2" applyNumberFormat="1" applyFont="1" applyFill="1" applyAlignment="1" applyProtection="1">
      <alignment horizontal="right"/>
      <protection hidden="1"/>
    </xf>
    <xf numFmtId="10" fontId="0" fillId="5" borderId="0" xfId="2" applyNumberFormat="1" applyFont="1" applyFill="1" applyProtection="1">
      <protection hidden="1"/>
    </xf>
    <xf numFmtId="0" fontId="2" fillId="0" borderId="0" xfId="0" applyFont="1" applyAlignment="1" applyProtection="1">
      <alignment horizontal="center"/>
      <protection locked="0"/>
    </xf>
    <xf numFmtId="15" fontId="5" fillId="0" borderId="0" xfId="0" applyNumberFormat="1" applyFont="1" applyAlignment="1" applyProtection="1">
      <alignment horizontal="center"/>
      <protection locked="0"/>
    </xf>
    <xf numFmtId="9" fontId="5" fillId="2" borderId="0" xfId="0" applyNumberFormat="1" applyFont="1" applyFill="1" applyAlignment="1" applyProtection="1">
      <alignment horizontal="right"/>
      <protection locked="0"/>
    </xf>
    <xf numFmtId="9" fontId="5" fillId="2" borderId="0" xfId="2" applyFont="1" applyFill="1" applyAlignment="1" applyProtection="1">
      <alignment horizontal="right"/>
      <protection locked="0"/>
    </xf>
    <xf numFmtId="10" fontId="2" fillId="7" borderId="0" xfId="2" applyNumberFormat="1" applyFont="1" applyFill="1" applyAlignment="1" applyProtection="1">
      <alignment horizontal="right"/>
      <protection hidden="1"/>
    </xf>
    <xf numFmtId="10" fontId="2" fillId="6" borderId="0" xfId="2" applyNumberFormat="1" applyFont="1" applyFill="1" applyAlignment="1" applyProtection="1">
      <alignment horizontal="right"/>
      <protection hidden="1"/>
    </xf>
    <xf numFmtId="10" fontId="2" fillId="4" borderId="0" xfId="2" applyNumberFormat="1" applyFont="1" applyFill="1" applyAlignment="1" applyProtection="1">
      <alignment horizontal="right"/>
      <protection hidden="1"/>
    </xf>
    <xf numFmtId="10" fontId="2" fillId="5" borderId="0" xfId="2" applyNumberFormat="1" applyFont="1" applyFill="1" applyProtection="1">
      <protection hidden="1"/>
    </xf>
    <xf numFmtId="2" fontId="6" fillId="0" borderId="0" xfId="0" applyNumberFormat="1" applyFont="1"/>
    <xf numFmtId="0" fontId="7" fillId="0" borderId="0" xfId="0" applyFont="1"/>
    <xf numFmtId="9" fontId="8" fillId="0" borderId="0" xfId="2" applyFont="1"/>
    <xf numFmtId="0" fontId="0" fillId="7" borderId="0" xfId="0" applyFill="1" applyAlignment="1">
      <alignment horizontal="center"/>
    </xf>
    <xf numFmtId="165" fontId="3" fillId="6" borderId="0" xfId="1" applyNumberFormat="1" applyFont="1" applyFill="1" applyBorder="1" applyAlignment="1" applyProtection="1">
      <alignment horizontal="right"/>
      <protection hidden="1"/>
    </xf>
    <xf numFmtId="165" fontId="2" fillId="6" borderId="0" xfId="2" applyNumberFormat="1" applyFont="1" applyFill="1" applyAlignment="1" applyProtection="1">
      <alignment horizontal="right"/>
      <protection hidden="1"/>
    </xf>
    <xf numFmtId="14" fontId="2" fillId="3" borderId="0" xfId="0" applyNumberFormat="1" applyFont="1" applyFill="1" applyAlignment="1">
      <alignment horizontal="right"/>
    </xf>
    <xf numFmtId="164" fontId="0" fillId="0" borderId="0" xfId="0" applyNumberFormat="1" applyAlignment="1" applyProtection="1">
      <alignment horizontal="center"/>
      <protection locked="0"/>
    </xf>
    <xf numFmtId="1" fontId="2" fillId="3" borderId="0" xfId="0" applyNumberFormat="1" applyFont="1" applyFill="1" applyAlignment="1">
      <alignment horizontal="center"/>
    </xf>
    <xf numFmtId="43" fontId="2" fillId="6" borderId="0" xfId="1" applyFont="1" applyFill="1" applyAlignment="1">
      <alignment horizontal="right"/>
    </xf>
    <xf numFmtId="0" fontId="9" fillId="10" borderId="1" xfId="0" applyFont="1" applyFill="1" applyBorder="1" applyAlignment="1">
      <alignment horizontal="center" vertical="center"/>
    </xf>
    <xf numFmtId="10" fontId="0" fillId="11" borderId="0" xfId="2" applyNumberFormat="1" applyFont="1" applyFill="1" applyProtection="1">
      <protection hidden="1"/>
    </xf>
    <xf numFmtId="2" fontId="11" fillId="0" borderId="0" xfId="0" applyNumberFormat="1" applyFont="1"/>
    <xf numFmtId="43" fontId="5" fillId="0" borderId="2" xfId="1" applyFont="1" applyBorder="1"/>
    <xf numFmtId="0" fontId="10" fillId="9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754380</xdr:colOff>
      <xdr:row>2</xdr:row>
      <xdr:rowOff>160020</xdr:rowOff>
    </xdr:to>
    <xdr:pic>
      <xdr:nvPicPr>
        <xdr:cNvPr id="1060" name="Picture 2" descr="tsptalklogo2.jpg">
          <a:extLst>
            <a:ext uri="{FF2B5EF4-FFF2-40B4-BE49-F238E27FC236}">
              <a16:creationId xmlns:a16="http://schemas.microsoft.com/office/drawing/2014/main" id="{8C739ABB-35B6-45D8-BC05-25CF696E1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18745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"/>
  <sheetViews>
    <sheetView tabSelected="1" zoomScaleNormal="100" workbookViewId="0">
      <selection activeCell="C7" sqref="C7"/>
    </sheetView>
  </sheetViews>
  <sheetFormatPr defaultRowHeight="13.2" x14ac:dyDescent="0.25"/>
  <cols>
    <col min="1" max="1" width="6.109375" style="11" customWidth="1"/>
    <col min="2" max="2" width="10.6640625" style="11" customWidth="1"/>
    <col min="3" max="3" width="13.88671875" customWidth="1"/>
    <col min="4" max="4" width="10.88671875" customWidth="1"/>
    <col min="5" max="5" width="9.109375" customWidth="1"/>
    <col min="6" max="7" width="10.5546875" customWidth="1"/>
    <col min="8" max="8" width="10.88671875" customWidth="1"/>
    <col min="9" max="12" width="6" style="1" customWidth="1"/>
    <col min="13" max="13" width="6" style="25" customWidth="1"/>
    <col min="14" max="14" width="7.5546875" style="2" customWidth="1"/>
    <col min="15" max="15" width="7.5546875" style="1" customWidth="1"/>
    <col min="16" max="16" width="7.5546875" style="3" customWidth="1"/>
    <col min="17" max="17" width="7.5546875" style="2" customWidth="1"/>
    <col min="18" max="18" width="7.5546875" style="4" customWidth="1"/>
    <col min="19" max="19" width="9" customWidth="1"/>
    <col min="20" max="20" width="10.33203125" style="1" customWidth="1"/>
    <col min="21" max="21" width="7.33203125" customWidth="1"/>
    <col min="22" max="22" width="7.109375" customWidth="1"/>
    <col min="23" max="23" width="7.33203125" customWidth="1"/>
    <col min="24" max="25" width="8.88671875" customWidth="1"/>
  </cols>
  <sheetData>
    <row r="1" spans="1:22" ht="20.25" customHeight="1" x14ac:dyDescent="0.3">
      <c r="D1" s="67" t="s">
        <v>35</v>
      </c>
      <c r="L1" s="68" t="s">
        <v>24</v>
      </c>
    </row>
    <row r="2" spans="1:22" ht="14.1" customHeight="1" x14ac:dyDescent="0.3">
      <c r="D2" s="67">
        <v>2025</v>
      </c>
      <c r="E2" s="6"/>
      <c r="F2" s="6"/>
      <c r="G2" s="6"/>
      <c r="H2" s="6"/>
      <c r="J2" s="25"/>
      <c r="N2" s="3"/>
      <c r="O2" s="2"/>
      <c r="P2" s="4"/>
      <c r="Q2" s="5"/>
    </row>
    <row r="3" spans="1:22" ht="14.1" customHeight="1" x14ac:dyDescent="0.25">
      <c r="D3" s="1"/>
      <c r="E3" s="1"/>
      <c r="F3" s="1"/>
      <c r="G3" s="1"/>
      <c r="H3" s="25"/>
      <c r="I3" s="2"/>
      <c r="K3" s="3"/>
      <c r="L3" s="2"/>
      <c r="M3" s="7"/>
      <c r="N3" s="7"/>
      <c r="O3" s="5"/>
      <c r="P3" s="1"/>
      <c r="Q3"/>
      <c r="R3"/>
      <c r="S3" s="27" t="s">
        <v>31</v>
      </c>
      <c r="T3" s="24" t="s">
        <v>32</v>
      </c>
    </row>
    <row r="4" spans="1:22" ht="14.1" customHeight="1" x14ac:dyDescent="0.55000000000000004">
      <c r="A4" s="43"/>
      <c r="B4" s="43"/>
      <c r="C4" s="44"/>
      <c r="D4" s="45"/>
      <c r="E4" s="45"/>
      <c r="F4" s="46" t="s">
        <v>8</v>
      </c>
      <c r="G4" s="45"/>
      <c r="H4" s="47"/>
      <c r="I4" s="9"/>
      <c r="J4" s="12"/>
      <c r="K4" s="13" t="s">
        <v>9</v>
      </c>
      <c r="L4" s="9"/>
      <c r="M4" s="9"/>
      <c r="N4" s="15"/>
      <c r="O4" s="16"/>
      <c r="P4" s="15" t="s">
        <v>12</v>
      </c>
      <c r="Q4" s="15"/>
      <c r="R4" s="15"/>
      <c r="S4" s="28" t="s">
        <v>5</v>
      </c>
      <c r="T4" s="17" t="s">
        <v>5</v>
      </c>
    </row>
    <row r="5" spans="1:22" ht="14.1" customHeight="1" x14ac:dyDescent="0.55000000000000004">
      <c r="A5" s="48" t="s">
        <v>18</v>
      </c>
      <c r="B5" s="49" t="s">
        <v>55</v>
      </c>
      <c r="C5" s="49" t="s">
        <v>4</v>
      </c>
      <c r="D5" s="50" t="s">
        <v>0</v>
      </c>
      <c r="E5" s="50" t="s">
        <v>1</v>
      </c>
      <c r="F5" s="50" t="s">
        <v>2</v>
      </c>
      <c r="G5" s="51" t="s">
        <v>7</v>
      </c>
      <c r="H5" s="50" t="s">
        <v>3</v>
      </c>
      <c r="I5" s="14" t="s">
        <v>0</v>
      </c>
      <c r="J5" s="14" t="s">
        <v>1</v>
      </c>
      <c r="K5" s="13" t="s">
        <v>2</v>
      </c>
      <c r="L5" s="14" t="s">
        <v>7</v>
      </c>
      <c r="M5" s="14" t="s">
        <v>3</v>
      </c>
      <c r="N5" s="15" t="s">
        <v>0</v>
      </c>
      <c r="O5" s="15" t="s">
        <v>1</v>
      </c>
      <c r="P5" s="15" t="s">
        <v>2</v>
      </c>
      <c r="Q5" s="15" t="s">
        <v>7</v>
      </c>
      <c r="R5" s="15" t="s">
        <v>3</v>
      </c>
      <c r="S5" s="28" t="s">
        <v>11</v>
      </c>
      <c r="T5" s="18" t="s">
        <v>10</v>
      </c>
    </row>
    <row r="6" spans="1:22" s="6" customFormat="1" ht="14.1" customHeight="1" x14ac:dyDescent="0.25">
      <c r="A6" s="23"/>
      <c r="B6" s="72" t="s">
        <v>34</v>
      </c>
      <c r="C6" s="74" t="s">
        <v>39</v>
      </c>
      <c r="D6" s="81">
        <v>18.754200000000001</v>
      </c>
      <c r="E6" s="81">
        <v>19.478200000000001</v>
      </c>
      <c r="F6" s="81">
        <v>92.928399999999996</v>
      </c>
      <c r="G6" s="81">
        <v>90.151399999999995</v>
      </c>
      <c r="H6" s="81">
        <v>41.8962</v>
      </c>
      <c r="I6" s="22" t="s">
        <v>6</v>
      </c>
      <c r="J6" s="22" t="s">
        <v>6</v>
      </c>
      <c r="K6" s="22" t="s">
        <v>6</v>
      </c>
      <c r="L6" s="22" t="s">
        <v>6</v>
      </c>
      <c r="M6" s="22" t="s">
        <v>6</v>
      </c>
      <c r="N6" s="10" t="s">
        <v>6</v>
      </c>
      <c r="O6" s="10" t="s">
        <v>6</v>
      </c>
      <c r="P6" s="10" t="s">
        <v>6</v>
      </c>
      <c r="Q6" s="10" t="s">
        <v>6</v>
      </c>
      <c r="R6" s="10" t="s">
        <v>6</v>
      </c>
      <c r="S6" s="75"/>
      <c r="T6" s="10"/>
    </row>
    <row r="7" spans="1:22" ht="14.1" customHeight="1" x14ac:dyDescent="0.25">
      <c r="A7" s="58">
        <v>1</v>
      </c>
      <c r="B7" s="59">
        <v>45658</v>
      </c>
      <c r="C7" s="59">
        <v>45665</v>
      </c>
      <c r="D7" s="80">
        <v>18.7729</v>
      </c>
      <c r="E7" s="80">
        <v>19.390899999999998</v>
      </c>
      <c r="F7" s="80">
        <v>93.529300000000006</v>
      </c>
      <c r="G7" s="80">
        <v>91.209299999999999</v>
      </c>
      <c r="H7" s="80">
        <v>42.305700000000002</v>
      </c>
      <c r="I7" s="60">
        <v>0</v>
      </c>
      <c r="J7" s="61">
        <v>0</v>
      </c>
      <c r="K7" s="61">
        <v>0</v>
      </c>
      <c r="L7" s="60">
        <v>0</v>
      </c>
      <c r="M7" s="60">
        <v>0</v>
      </c>
      <c r="N7" s="54">
        <f t="shared" ref="N7:N51" si="0">(D7-D6)/D6</f>
        <v>9.9710998069760639E-4</v>
      </c>
      <c r="O7" s="54">
        <f t="shared" ref="O7:O51" si="1">(E7-E6)/E6</f>
        <v>-4.481933648899929E-3</v>
      </c>
      <c r="P7" s="54">
        <f t="shared" ref="P7:P51" si="2">(F7-F6)/F6</f>
        <v>6.466268654146741E-3</v>
      </c>
      <c r="Q7" s="54">
        <f t="shared" ref="Q7:Q51" si="3">(G7-G6)/G6</f>
        <v>1.1734704064495989E-2</v>
      </c>
      <c r="R7" s="54">
        <f t="shared" ref="R7:R51" si="4">(H7-H6)/H6</f>
        <v>9.7741561287181481E-3</v>
      </c>
      <c r="S7" s="55">
        <f t="shared" ref="S7:S51" si="5">((I7*N7)+(J7*O7)+(K7*P7)+(L7*Q7)+(M7*R7))</f>
        <v>0</v>
      </c>
      <c r="T7" s="56">
        <f>S7</f>
        <v>0</v>
      </c>
    </row>
    <row r="8" spans="1:22" ht="14.1" customHeight="1" x14ac:dyDescent="0.25">
      <c r="A8" s="58" t="s">
        <v>6</v>
      </c>
      <c r="B8" s="59" t="s">
        <v>6</v>
      </c>
      <c r="C8" s="59" t="s">
        <v>6</v>
      </c>
      <c r="D8" s="73">
        <f t="shared" ref="D8:H8" si="6">D7</f>
        <v>18.7729</v>
      </c>
      <c r="E8" s="73">
        <f t="shared" si="6"/>
        <v>19.390899999999998</v>
      </c>
      <c r="F8" s="73">
        <f t="shared" si="6"/>
        <v>93.529300000000006</v>
      </c>
      <c r="G8" s="73">
        <f t="shared" si="6"/>
        <v>91.209299999999999</v>
      </c>
      <c r="H8" s="73">
        <f t="shared" si="6"/>
        <v>42.305700000000002</v>
      </c>
      <c r="I8" s="60">
        <v>0</v>
      </c>
      <c r="J8" s="61">
        <v>0</v>
      </c>
      <c r="K8" s="61">
        <v>0</v>
      </c>
      <c r="L8" s="60">
        <v>0</v>
      </c>
      <c r="M8" s="60">
        <v>0</v>
      </c>
      <c r="N8" s="54">
        <f>(D8-D7)/D7</f>
        <v>0</v>
      </c>
      <c r="O8" s="54">
        <f>(E8-E7)/E7</f>
        <v>0</v>
      </c>
      <c r="P8" s="54">
        <f>(F8-F7)/F7</f>
        <v>0</v>
      </c>
      <c r="Q8" s="54">
        <f>(G8-G7)/G7</f>
        <v>0</v>
      </c>
      <c r="R8" s="54">
        <f>(H8-H7)/H7</f>
        <v>0</v>
      </c>
      <c r="S8" s="55">
        <f t="shared" si="5"/>
        <v>0</v>
      </c>
      <c r="T8" s="57">
        <f>(100*(1+T7)*(1+S8)-100)/100</f>
        <v>0</v>
      </c>
    </row>
    <row r="9" spans="1:22" ht="14.1" customHeight="1" x14ac:dyDescent="0.25">
      <c r="A9" s="58" t="s">
        <v>6</v>
      </c>
      <c r="B9" s="59"/>
      <c r="C9" s="59"/>
      <c r="D9" s="73">
        <f t="shared" ref="D9:H10" si="7">D8</f>
        <v>18.7729</v>
      </c>
      <c r="E9" s="73">
        <f t="shared" si="7"/>
        <v>19.390899999999998</v>
      </c>
      <c r="F9" s="73">
        <f t="shared" si="7"/>
        <v>93.529300000000006</v>
      </c>
      <c r="G9" s="73">
        <f t="shared" si="7"/>
        <v>91.209299999999999</v>
      </c>
      <c r="H9" s="73">
        <f t="shared" si="7"/>
        <v>42.305700000000002</v>
      </c>
      <c r="I9" s="60">
        <v>0</v>
      </c>
      <c r="J9" s="61">
        <v>0</v>
      </c>
      <c r="K9" s="61">
        <v>0</v>
      </c>
      <c r="L9" s="60">
        <v>0</v>
      </c>
      <c r="M9" s="60">
        <v>0</v>
      </c>
      <c r="N9" s="54">
        <f t="shared" si="0"/>
        <v>0</v>
      </c>
      <c r="O9" s="54">
        <f t="shared" si="1"/>
        <v>0</v>
      </c>
      <c r="P9" s="54">
        <f t="shared" si="2"/>
        <v>0</v>
      </c>
      <c r="Q9" s="54">
        <f t="shared" si="3"/>
        <v>0</v>
      </c>
      <c r="R9" s="54">
        <f t="shared" si="4"/>
        <v>0</v>
      </c>
      <c r="S9" s="55">
        <f t="shared" si="5"/>
        <v>0</v>
      </c>
      <c r="T9" s="57">
        <f>(100*(1+T8)*(1+S9)-100)/100</f>
        <v>0</v>
      </c>
      <c r="U9" s="53" t="s">
        <v>6</v>
      </c>
      <c r="V9" s="6" t="s">
        <v>6</v>
      </c>
    </row>
    <row r="10" spans="1:22" ht="14.1" customHeight="1" x14ac:dyDescent="0.25">
      <c r="A10" s="58" t="s">
        <v>6</v>
      </c>
      <c r="B10" s="59"/>
      <c r="C10" s="59"/>
      <c r="D10" s="73">
        <f t="shared" si="7"/>
        <v>18.7729</v>
      </c>
      <c r="E10" s="73">
        <f t="shared" si="7"/>
        <v>19.390899999999998</v>
      </c>
      <c r="F10" s="73">
        <f t="shared" si="7"/>
        <v>93.529300000000006</v>
      </c>
      <c r="G10" s="73">
        <f t="shared" si="7"/>
        <v>91.209299999999999</v>
      </c>
      <c r="H10" s="73">
        <f t="shared" si="7"/>
        <v>42.305700000000002</v>
      </c>
      <c r="I10" s="60">
        <v>0</v>
      </c>
      <c r="J10" s="61">
        <v>0</v>
      </c>
      <c r="K10" s="61">
        <v>0</v>
      </c>
      <c r="L10" s="60">
        <v>0</v>
      </c>
      <c r="M10" s="60">
        <v>0</v>
      </c>
      <c r="N10" s="54">
        <f>(D10-D9)/D9</f>
        <v>0</v>
      </c>
      <c r="O10" s="54">
        <f>(E10-E9)/E9</f>
        <v>0</v>
      </c>
      <c r="P10" s="54">
        <f>(F10-F9)/F9</f>
        <v>0</v>
      </c>
      <c r="Q10" s="54">
        <f>(G10-G9)/G9</f>
        <v>0</v>
      </c>
      <c r="R10" s="54">
        <f>(H10-H9)/H9</f>
        <v>0</v>
      </c>
      <c r="S10" s="55">
        <f t="shared" ref="S10:S29" si="8">((I10*N10)+(J10*O10)+(K10*P10)+(L10*Q10)+(M10*R10))</f>
        <v>0</v>
      </c>
      <c r="T10" s="57">
        <f>(100*(1+T9)*(1+S10)-100)/100</f>
        <v>0</v>
      </c>
    </row>
    <row r="11" spans="1:22" ht="14.1" customHeight="1" x14ac:dyDescent="0.25">
      <c r="A11" s="58" t="s">
        <v>6</v>
      </c>
      <c r="B11" s="59"/>
      <c r="C11" s="59"/>
      <c r="D11" s="73">
        <f t="shared" ref="D11:D29" si="9">D10</f>
        <v>18.7729</v>
      </c>
      <c r="E11" s="73">
        <f t="shared" ref="E11:E29" si="10">E10</f>
        <v>19.390899999999998</v>
      </c>
      <c r="F11" s="73">
        <f t="shared" ref="F11:F29" si="11">F10</f>
        <v>93.529300000000006</v>
      </c>
      <c r="G11" s="73">
        <f t="shared" ref="G11:G29" si="12">G10</f>
        <v>91.209299999999999</v>
      </c>
      <c r="H11" s="73">
        <f t="shared" ref="H11:H29" si="13">H10</f>
        <v>42.305700000000002</v>
      </c>
      <c r="I11" s="60">
        <v>0</v>
      </c>
      <c r="J11" s="61">
        <v>0</v>
      </c>
      <c r="K11" s="61">
        <v>0</v>
      </c>
      <c r="L11" s="60">
        <v>0</v>
      </c>
      <c r="M11" s="60">
        <v>0</v>
      </c>
      <c r="N11" s="54">
        <f t="shared" ref="N11:N29" si="14">(D11-D10)/D10</f>
        <v>0</v>
      </c>
      <c r="O11" s="54">
        <f t="shared" ref="O11:O29" si="15">(E11-E10)/E10</f>
        <v>0</v>
      </c>
      <c r="P11" s="54">
        <f t="shared" ref="P11:P29" si="16">(F11-F10)/F10</f>
        <v>0</v>
      </c>
      <c r="Q11" s="54">
        <f t="shared" ref="Q11:Q29" si="17">(G11-G10)/G10</f>
        <v>0</v>
      </c>
      <c r="R11" s="54">
        <f t="shared" ref="R11:R29" si="18">(H11-H10)/H10</f>
        <v>0</v>
      </c>
      <c r="S11" s="55">
        <f t="shared" si="8"/>
        <v>0</v>
      </c>
      <c r="T11" s="57">
        <f t="shared" ref="T11:T29" si="19">(100*(1+T10)*(1+S11)-100)/100</f>
        <v>0</v>
      </c>
      <c r="U11" s="52" t="s">
        <v>6</v>
      </c>
      <c r="V11" s="6" t="s">
        <v>6</v>
      </c>
    </row>
    <row r="12" spans="1:22" ht="14.1" customHeight="1" x14ac:dyDescent="0.25">
      <c r="A12" s="58" t="s">
        <v>6</v>
      </c>
      <c r="B12" s="59"/>
      <c r="C12" s="59"/>
      <c r="D12" s="73">
        <f t="shared" si="9"/>
        <v>18.7729</v>
      </c>
      <c r="E12" s="73">
        <f t="shared" si="10"/>
        <v>19.390899999999998</v>
      </c>
      <c r="F12" s="73">
        <f t="shared" si="11"/>
        <v>93.529300000000006</v>
      </c>
      <c r="G12" s="73">
        <f t="shared" si="12"/>
        <v>91.209299999999999</v>
      </c>
      <c r="H12" s="73">
        <f t="shared" si="13"/>
        <v>42.305700000000002</v>
      </c>
      <c r="I12" s="60">
        <v>0</v>
      </c>
      <c r="J12" s="61">
        <v>0</v>
      </c>
      <c r="K12" s="61">
        <v>0</v>
      </c>
      <c r="L12" s="60">
        <v>0</v>
      </c>
      <c r="M12" s="60">
        <v>0</v>
      </c>
      <c r="N12" s="54">
        <f t="shared" si="14"/>
        <v>0</v>
      </c>
      <c r="O12" s="54">
        <f t="shared" si="15"/>
        <v>0</v>
      </c>
      <c r="P12" s="54">
        <f t="shared" si="16"/>
        <v>0</v>
      </c>
      <c r="Q12" s="54">
        <f t="shared" si="17"/>
        <v>0</v>
      </c>
      <c r="R12" s="54">
        <f t="shared" si="18"/>
        <v>0</v>
      </c>
      <c r="S12" s="55">
        <f t="shared" si="8"/>
        <v>0</v>
      </c>
      <c r="T12" s="57">
        <f t="shared" si="19"/>
        <v>0</v>
      </c>
      <c r="U12" s="52" t="s">
        <v>6</v>
      </c>
      <c r="V12" s="6" t="s">
        <v>6</v>
      </c>
    </row>
    <row r="13" spans="1:22" ht="14.1" customHeight="1" x14ac:dyDescent="0.25">
      <c r="A13" s="58" t="s">
        <v>6</v>
      </c>
      <c r="B13" s="59"/>
      <c r="C13" s="59"/>
      <c r="D13" s="73">
        <f t="shared" si="9"/>
        <v>18.7729</v>
      </c>
      <c r="E13" s="73">
        <f t="shared" si="10"/>
        <v>19.390899999999998</v>
      </c>
      <c r="F13" s="73">
        <f t="shared" si="11"/>
        <v>93.529300000000006</v>
      </c>
      <c r="G13" s="73">
        <f t="shared" si="12"/>
        <v>91.209299999999999</v>
      </c>
      <c r="H13" s="73">
        <f t="shared" si="13"/>
        <v>42.305700000000002</v>
      </c>
      <c r="I13" s="60">
        <v>0</v>
      </c>
      <c r="J13" s="61">
        <v>0</v>
      </c>
      <c r="K13" s="61">
        <v>0</v>
      </c>
      <c r="L13" s="60">
        <v>0</v>
      </c>
      <c r="M13" s="60">
        <v>0</v>
      </c>
      <c r="N13" s="54">
        <f t="shared" si="14"/>
        <v>0</v>
      </c>
      <c r="O13" s="54">
        <f t="shared" si="15"/>
        <v>0</v>
      </c>
      <c r="P13" s="54">
        <f t="shared" si="16"/>
        <v>0</v>
      </c>
      <c r="Q13" s="54">
        <f t="shared" si="17"/>
        <v>0</v>
      </c>
      <c r="R13" s="54">
        <f t="shared" si="18"/>
        <v>0</v>
      </c>
      <c r="S13" s="55">
        <f t="shared" si="8"/>
        <v>0</v>
      </c>
      <c r="T13" s="57">
        <f t="shared" si="19"/>
        <v>0</v>
      </c>
    </row>
    <row r="14" spans="1:22" ht="14.1" customHeight="1" x14ac:dyDescent="0.25">
      <c r="A14" s="58" t="s">
        <v>6</v>
      </c>
      <c r="B14" s="59"/>
      <c r="C14" s="59"/>
      <c r="D14" s="73">
        <f t="shared" si="9"/>
        <v>18.7729</v>
      </c>
      <c r="E14" s="73">
        <f t="shared" si="10"/>
        <v>19.390899999999998</v>
      </c>
      <c r="F14" s="73">
        <f t="shared" si="11"/>
        <v>93.529300000000006</v>
      </c>
      <c r="G14" s="73">
        <f t="shared" si="12"/>
        <v>91.209299999999999</v>
      </c>
      <c r="H14" s="73">
        <f t="shared" si="13"/>
        <v>42.305700000000002</v>
      </c>
      <c r="I14" s="60">
        <v>0</v>
      </c>
      <c r="J14" s="61">
        <v>0</v>
      </c>
      <c r="K14" s="61">
        <v>0</v>
      </c>
      <c r="L14" s="60">
        <v>0</v>
      </c>
      <c r="M14" s="60">
        <v>0</v>
      </c>
      <c r="N14" s="54">
        <f t="shared" si="14"/>
        <v>0</v>
      </c>
      <c r="O14" s="54">
        <f t="shared" si="15"/>
        <v>0</v>
      </c>
      <c r="P14" s="54">
        <f t="shared" si="16"/>
        <v>0</v>
      </c>
      <c r="Q14" s="54">
        <f t="shared" si="17"/>
        <v>0</v>
      </c>
      <c r="R14" s="54">
        <f t="shared" si="18"/>
        <v>0</v>
      </c>
      <c r="S14" s="55">
        <f t="shared" si="8"/>
        <v>0</v>
      </c>
      <c r="T14" s="57">
        <f t="shared" si="19"/>
        <v>0</v>
      </c>
    </row>
    <row r="15" spans="1:22" ht="14.1" customHeight="1" x14ac:dyDescent="0.25">
      <c r="A15" s="58" t="s">
        <v>6</v>
      </c>
      <c r="B15" s="59"/>
      <c r="C15" s="59"/>
      <c r="D15" s="73">
        <f t="shared" si="9"/>
        <v>18.7729</v>
      </c>
      <c r="E15" s="73">
        <f t="shared" si="10"/>
        <v>19.390899999999998</v>
      </c>
      <c r="F15" s="73">
        <f t="shared" si="11"/>
        <v>93.529300000000006</v>
      </c>
      <c r="G15" s="73">
        <f t="shared" si="12"/>
        <v>91.209299999999999</v>
      </c>
      <c r="H15" s="73">
        <f t="shared" si="13"/>
        <v>42.305700000000002</v>
      </c>
      <c r="I15" s="60">
        <v>0</v>
      </c>
      <c r="J15" s="61">
        <v>0</v>
      </c>
      <c r="K15" s="61">
        <v>0</v>
      </c>
      <c r="L15" s="60">
        <v>0</v>
      </c>
      <c r="M15" s="60">
        <v>0</v>
      </c>
      <c r="N15" s="54">
        <f t="shared" si="14"/>
        <v>0</v>
      </c>
      <c r="O15" s="54">
        <f t="shared" si="15"/>
        <v>0</v>
      </c>
      <c r="P15" s="54">
        <f t="shared" si="16"/>
        <v>0</v>
      </c>
      <c r="Q15" s="54">
        <f t="shared" si="17"/>
        <v>0</v>
      </c>
      <c r="R15" s="54">
        <f t="shared" si="18"/>
        <v>0</v>
      </c>
      <c r="S15" s="55">
        <f t="shared" si="8"/>
        <v>0</v>
      </c>
      <c r="T15" s="57">
        <f t="shared" si="19"/>
        <v>0</v>
      </c>
    </row>
    <row r="16" spans="1:22" ht="14.1" customHeight="1" x14ac:dyDescent="0.25">
      <c r="A16" s="58" t="s">
        <v>6</v>
      </c>
      <c r="B16" s="59"/>
      <c r="C16" s="59"/>
      <c r="D16" s="73">
        <f t="shared" si="9"/>
        <v>18.7729</v>
      </c>
      <c r="E16" s="73">
        <f t="shared" si="10"/>
        <v>19.390899999999998</v>
      </c>
      <c r="F16" s="73">
        <f t="shared" si="11"/>
        <v>93.529300000000006</v>
      </c>
      <c r="G16" s="73">
        <f t="shared" si="12"/>
        <v>91.209299999999999</v>
      </c>
      <c r="H16" s="73">
        <f t="shared" si="13"/>
        <v>42.305700000000002</v>
      </c>
      <c r="I16" s="60">
        <v>0</v>
      </c>
      <c r="J16" s="61">
        <v>0</v>
      </c>
      <c r="K16" s="61">
        <v>0</v>
      </c>
      <c r="L16" s="60">
        <v>0</v>
      </c>
      <c r="M16" s="60">
        <v>0</v>
      </c>
      <c r="N16" s="54">
        <f t="shared" si="14"/>
        <v>0</v>
      </c>
      <c r="O16" s="54">
        <f t="shared" si="15"/>
        <v>0</v>
      </c>
      <c r="P16" s="54">
        <f t="shared" si="16"/>
        <v>0</v>
      </c>
      <c r="Q16" s="54">
        <f t="shared" si="17"/>
        <v>0</v>
      </c>
      <c r="R16" s="54">
        <f t="shared" si="18"/>
        <v>0</v>
      </c>
      <c r="S16" s="55">
        <f t="shared" si="8"/>
        <v>0</v>
      </c>
      <c r="T16" s="57">
        <f t="shared" si="19"/>
        <v>0</v>
      </c>
    </row>
    <row r="17" spans="1:20" ht="14.1" customHeight="1" x14ac:dyDescent="0.25">
      <c r="A17" s="58" t="s">
        <v>6</v>
      </c>
      <c r="B17" s="59"/>
      <c r="C17" s="59"/>
      <c r="D17" s="73">
        <f t="shared" si="9"/>
        <v>18.7729</v>
      </c>
      <c r="E17" s="73">
        <f t="shared" si="10"/>
        <v>19.390899999999998</v>
      </c>
      <c r="F17" s="73">
        <f t="shared" si="11"/>
        <v>93.529300000000006</v>
      </c>
      <c r="G17" s="73">
        <f t="shared" si="12"/>
        <v>91.209299999999999</v>
      </c>
      <c r="H17" s="73">
        <f t="shared" si="13"/>
        <v>42.305700000000002</v>
      </c>
      <c r="I17" s="60">
        <v>0</v>
      </c>
      <c r="J17" s="61">
        <v>0</v>
      </c>
      <c r="K17" s="61">
        <v>0</v>
      </c>
      <c r="L17" s="60">
        <v>0</v>
      </c>
      <c r="M17" s="60">
        <v>0</v>
      </c>
      <c r="N17" s="54">
        <f t="shared" si="14"/>
        <v>0</v>
      </c>
      <c r="O17" s="54">
        <f t="shared" si="15"/>
        <v>0</v>
      </c>
      <c r="P17" s="54">
        <f t="shared" si="16"/>
        <v>0</v>
      </c>
      <c r="Q17" s="54">
        <f t="shared" si="17"/>
        <v>0</v>
      </c>
      <c r="R17" s="54">
        <f t="shared" si="18"/>
        <v>0</v>
      </c>
      <c r="S17" s="55">
        <f t="shared" si="8"/>
        <v>0</v>
      </c>
      <c r="T17" s="57">
        <f t="shared" si="19"/>
        <v>0</v>
      </c>
    </row>
    <row r="18" spans="1:20" ht="14.1" customHeight="1" x14ac:dyDescent="0.25">
      <c r="A18" s="58" t="s">
        <v>6</v>
      </c>
      <c r="B18" s="59"/>
      <c r="C18" s="59"/>
      <c r="D18" s="73">
        <f t="shared" si="9"/>
        <v>18.7729</v>
      </c>
      <c r="E18" s="73">
        <f t="shared" si="10"/>
        <v>19.390899999999998</v>
      </c>
      <c r="F18" s="73">
        <f t="shared" si="11"/>
        <v>93.529300000000006</v>
      </c>
      <c r="G18" s="73">
        <f t="shared" si="12"/>
        <v>91.209299999999999</v>
      </c>
      <c r="H18" s="73">
        <f t="shared" si="13"/>
        <v>42.305700000000002</v>
      </c>
      <c r="I18" s="60">
        <v>0</v>
      </c>
      <c r="J18" s="61">
        <v>0</v>
      </c>
      <c r="K18" s="61">
        <v>0</v>
      </c>
      <c r="L18" s="60">
        <v>0</v>
      </c>
      <c r="M18" s="60">
        <v>0</v>
      </c>
      <c r="N18" s="54">
        <f t="shared" si="14"/>
        <v>0</v>
      </c>
      <c r="O18" s="54">
        <f t="shared" si="15"/>
        <v>0</v>
      </c>
      <c r="P18" s="54">
        <f t="shared" si="16"/>
        <v>0</v>
      </c>
      <c r="Q18" s="54">
        <f t="shared" si="17"/>
        <v>0</v>
      </c>
      <c r="R18" s="54">
        <f t="shared" si="18"/>
        <v>0</v>
      </c>
      <c r="S18" s="55">
        <f t="shared" si="8"/>
        <v>0</v>
      </c>
      <c r="T18" s="57">
        <f t="shared" si="19"/>
        <v>0</v>
      </c>
    </row>
    <row r="19" spans="1:20" ht="14.1" customHeight="1" x14ac:dyDescent="0.25">
      <c r="A19" s="58" t="s">
        <v>6</v>
      </c>
      <c r="B19" s="59"/>
      <c r="C19" s="59"/>
      <c r="D19" s="73">
        <f t="shared" si="9"/>
        <v>18.7729</v>
      </c>
      <c r="E19" s="73">
        <f t="shared" si="10"/>
        <v>19.390899999999998</v>
      </c>
      <c r="F19" s="73">
        <f t="shared" si="11"/>
        <v>93.529300000000006</v>
      </c>
      <c r="G19" s="73">
        <f t="shared" si="12"/>
        <v>91.209299999999999</v>
      </c>
      <c r="H19" s="73">
        <f t="shared" si="13"/>
        <v>42.305700000000002</v>
      </c>
      <c r="I19" s="60">
        <v>0</v>
      </c>
      <c r="J19" s="61">
        <v>0</v>
      </c>
      <c r="K19" s="61">
        <v>0</v>
      </c>
      <c r="L19" s="60">
        <v>0</v>
      </c>
      <c r="M19" s="60">
        <v>0</v>
      </c>
      <c r="N19" s="54">
        <f t="shared" si="14"/>
        <v>0</v>
      </c>
      <c r="O19" s="54">
        <f t="shared" si="15"/>
        <v>0</v>
      </c>
      <c r="P19" s="54">
        <f t="shared" si="16"/>
        <v>0</v>
      </c>
      <c r="Q19" s="54">
        <f t="shared" si="17"/>
        <v>0</v>
      </c>
      <c r="R19" s="54">
        <f t="shared" si="18"/>
        <v>0</v>
      </c>
      <c r="S19" s="55">
        <f t="shared" si="8"/>
        <v>0</v>
      </c>
      <c r="T19" s="57">
        <f t="shared" si="19"/>
        <v>0</v>
      </c>
    </row>
    <row r="20" spans="1:20" ht="14.1" customHeight="1" x14ac:dyDescent="0.25">
      <c r="A20" s="58" t="s">
        <v>6</v>
      </c>
      <c r="B20" s="59"/>
      <c r="C20" s="59"/>
      <c r="D20" s="73">
        <f t="shared" si="9"/>
        <v>18.7729</v>
      </c>
      <c r="E20" s="73">
        <f t="shared" si="10"/>
        <v>19.390899999999998</v>
      </c>
      <c r="F20" s="73">
        <f t="shared" si="11"/>
        <v>93.529300000000006</v>
      </c>
      <c r="G20" s="73">
        <f t="shared" si="12"/>
        <v>91.209299999999999</v>
      </c>
      <c r="H20" s="73">
        <f t="shared" si="13"/>
        <v>42.305700000000002</v>
      </c>
      <c r="I20" s="60">
        <v>0</v>
      </c>
      <c r="J20" s="61">
        <v>0</v>
      </c>
      <c r="K20" s="61">
        <v>0</v>
      </c>
      <c r="L20" s="60">
        <v>0</v>
      </c>
      <c r="M20" s="60">
        <v>0</v>
      </c>
      <c r="N20" s="54">
        <f t="shared" si="14"/>
        <v>0</v>
      </c>
      <c r="O20" s="54">
        <f t="shared" si="15"/>
        <v>0</v>
      </c>
      <c r="P20" s="54">
        <f t="shared" si="16"/>
        <v>0</v>
      </c>
      <c r="Q20" s="54">
        <f t="shared" si="17"/>
        <v>0</v>
      </c>
      <c r="R20" s="54">
        <f t="shared" si="18"/>
        <v>0</v>
      </c>
      <c r="S20" s="55">
        <f t="shared" si="8"/>
        <v>0</v>
      </c>
      <c r="T20" s="57">
        <f t="shared" si="19"/>
        <v>0</v>
      </c>
    </row>
    <row r="21" spans="1:20" ht="14.1" customHeight="1" x14ac:dyDescent="0.25">
      <c r="A21" s="58" t="s">
        <v>6</v>
      </c>
      <c r="B21" s="59"/>
      <c r="C21" s="59"/>
      <c r="D21" s="73">
        <f t="shared" si="9"/>
        <v>18.7729</v>
      </c>
      <c r="E21" s="73">
        <f t="shared" si="10"/>
        <v>19.390899999999998</v>
      </c>
      <c r="F21" s="73">
        <f t="shared" si="11"/>
        <v>93.529300000000006</v>
      </c>
      <c r="G21" s="73">
        <f t="shared" si="12"/>
        <v>91.209299999999999</v>
      </c>
      <c r="H21" s="73">
        <f t="shared" si="13"/>
        <v>42.305700000000002</v>
      </c>
      <c r="I21" s="60">
        <v>0</v>
      </c>
      <c r="J21" s="61">
        <v>0</v>
      </c>
      <c r="K21" s="61">
        <v>0</v>
      </c>
      <c r="L21" s="60">
        <v>0</v>
      </c>
      <c r="M21" s="60">
        <v>0</v>
      </c>
      <c r="N21" s="54">
        <f t="shared" si="14"/>
        <v>0</v>
      </c>
      <c r="O21" s="54">
        <f t="shared" si="15"/>
        <v>0</v>
      </c>
      <c r="P21" s="54">
        <f t="shared" si="16"/>
        <v>0</v>
      </c>
      <c r="Q21" s="54">
        <f t="shared" si="17"/>
        <v>0</v>
      </c>
      <c r="R21" s="54">
        <f t="shared" si="18"/>
        <v>0</v>
      </c>
      <c r="S21" s="55">
        <f t="shared" si="8"/>
        <v>0</v>
      </c>
      <c r="T21" s="57">
        <f t="shared" si="19"/>
        <v>0</v>
      </c>
    </row>
    <row r="22" spans="1:20" ht="14.1" customHeight="1" x14ac:dyDescent="0.25">
      <c r="A22" s="58" t="s">
        <v>6</v>
      </c>
      <c r="B22" s="59"/>
      <c r="C22" s="59"/>
      <c r="D22" s="73">
        <f t="shared" si="9"/>
        <v>18.7729</v>
      </c>
      <c r="E22" s="73">
        <f t="shared" si="10"/>
        <v>19.390899999999998</v>
      </c>
      <c r="F22" s="73">
        <f t="shared" si="11"/>
        <v>93.529300000000006</v>
      </c>
      <c r="G22" s="73">
        <f t="shared" si="12"/>
        <v>91.209299999999999</v>
      </c>
      <c r="H22" s="73">
        <f t="shared" si="13"/>
        <v>42.305700000000002</v>
      </c>
      <c r="I22" s="60">
        <v>0</v>
      </c>
      <c r="J22" s="61">
        <v>0</v>
      </c>
      <c r="K22" s="61">
        <v>0</v>
      </c>
      <c r="L22" s="60">
        <v>0</v>
      </c>
      <c r="M22" s="60">
        <v>0</v>
      </c>
      <c r="N22" s="54">
        <f t="shared" si="14"/>
        <v>0</v>
      </c>
      <c r="O22" s="54">
        <f t="shared" si="15"/>
        <v>0</v>
      </c>
      <c r="P22" s="54">
        <f t="shared" si="16"/>
        <v>0</v>
      </c>
      <c r="Q22" s="54">
        <f t="shared" si="17"/>
        <v>0</v>
      </c>
      <c r="R22" s="54">
        <f t="shared" si="18"/>
        <v>0</v>
      </c>
      <c r="S22" s="55">
        <f t="shared" si="8"/>
        <v>0</v>
      </c>
      <c r="T22" s="57">
        <f t="shared" si="19"/>
        <v>0</v>
      </c>
    </row>
    <row r="23" spans="1:20" ht="14.1" customHeight="1" x14ac:dyDescent="0.25">
      <c r="A23" s="58" t="s">
        <v>6</v>
      </c>
      <c r="B23" s="59"/>
      <c r="C23" s="59"/>
      <c r="D23" s="73">
        <f t="shared" si="9"/>
        <v>18.7729</v>
      </c>
      <c r="E23" s="73">
        <f t="shared" si="10"/>
        <v>19.390899999999998</v>
      </c>
      <c r="F23" s="73">
        <f t="shared" si="11"/>
        <v>93.529300000000006</v>
      </c>
      <c r="G23" s="73">
        <f t="shared" si="12"/>
        <v>91.209299999999999</v>
      </c>
      <c r="H23" s="73">
        <f t="shared" si="13"/>
        <v>42.305700000000002</v>
      </c>
      <c r="I23" s="60">
        <v>0</v>
      </c>
      <c r="J23" s="61">
        <v>0</v>
      </c>
      <c r="K23" s="61">
        <v>0</v>
      </c>
      <c r="L23" s="60">
        <v>0</v>
      </c>
      <c r="M23" s="60">
        <v>0</v>
      </c>
      <c r="N23" s="54">
        <f t="shared" si="14"/>
        <v>0</v>
      </c>
      <c r="O23" s="54">
        <f t="shared" si="15"/>
        <v>0</v>
      </c>
      <c r="P23" s="54">
        <f t="shared" si="16"/>
        <v>0</v>
      </c>
      <c r="Q23" s="54">
        <f t="shared" si="17"/>
        <v>0</v>
      </c>
      <c r="R23" s="54">
        <f t="shared" si="18"/>
        <v>0</v>
      </c>
      <c r="S23" s="55">
        <f t="shared" si="8"/>
        <v>0</v>
      </c>
      <c r="T23" s="57">
        <f t="shared" si="19"/>
        <v>0</v>
      </c>
    </row>
    <row r="24" spans="1:20" ht="14.1" customHeight="1" x14ac:dyDescent="0.25">
      <c r="A24" s="58" t="s">
        <v>6</v>
      </c>
      <c r="B24" s="59"/>
      <c r="C24" s="59"/>
      <c r="D24" s="73">
        <f t="shared" si="9"/>
        <v>18.7729</v>
      </c>
      <c r="E24" s="73">
        <f t="shared" si="10"/>
        <v>19.390899999999998</v>
      </c>
      <c r="F24" s="73">
        <f t="shared" si="11"/>
        <v>93.529300000000006</v>
      </c>
      <c r="G24" s="73">
        <f t="shared" si="12"/>
        <v>91.209299999999999</v>
      </c>
      <c r="H24" s="73">
        <f t="shared" si="13"/>
        <v>42.305700000000002</v>
      </c>
      <c r="I24" s="60">
        <v>0</v>
      </c>
      <c r="J24" s="61">
        <v>0</v>
      </c>
      <c r="K24" s="61">
        <v>0</v>
      </c>
      <c r="L24" s="60">
        <v>0</v>
      </c>
      <c r="M24" s="60">
        <v>0</v>
      </c>
      <c r="N24" s="54">
        <f t="shared" si="14"/>
        <v>0</v>
      </c>
      <c r="O24" s="54">
        <f t="shared" si="15"/>
        <v>0</v>
      </c>
      <c r="P24" s="54">
        <f t="shared" si="16"/>
        <v>0</v>
      </c>
      <c r="Q24" s="54">
        <f t="shared" si="17"/>
        <v>0</v>
      </c>
      <c r="R24" s="54">
        <f t="shared" si="18"/>
        <v>0</v>
      </c>
      <c r="S24" s="55">
        <f t="shared" si="8"/>
        <v>0</v>
      </c>
      <c r="T24" s="57">
        <f t="shared" si="19"/>
        <v>0</v>
      </c>
    </row>
    <row r="25" spans="1:20" ht="14.1" customHeight="1" x14ac:dyDescent="0.25">
      <c r="A25" s="58" t="s">
        <v>6</v>
      </c>
      <c r="B25" s="59"/>
      <c r="C25" s="59"/>
      <c r="D25" s="73">
        <f t="shared" si="9"/>
        <v>18.7729</v>
      </c>
      <c r="E25" s="73">
        <f t="shared" si="10"/>
        <v>19.390899999999998</v>
      </c>
      <c r="F25" s="73">
        <f t="shared" si="11"/>
        <v>93.529300000000006</v>
      </c>
      <c r="G25" s="73">
        <f t="shared" si="12"/>
        <v>91.209299999999999</v>
      </c>
      <c r="H25" s="73">
        <f t="shared" si="13"/>
        <v>42.305700000000002</v>
      </c>
      <c r="I25" s="60">
        <v>0</v>
      </c>
      <c r="J25" s="61">
        <v>0</v>
      </c>
      <c r="K25" s="61">
        <v>0</v>
      </c>
      <c r="L25" s="60">
        <v>0</v>
      </c>
      <c r="M25" s="60">
        <v>0</v>
      </c>
      <c r="N25" s="54">
        <f t="shared" si="14"/>
        <v>0</v>
      </c>
      <c r="O25" s="54">
        <f t="shared" si="15"/>
        <v>0</v>
      </c>
      <c r="P25" s="54">
        <f t="shared" si="16"/>
        <v>0</v>
      </c>
      <c r="Q25" s="54">
        <f t="shared" si="17"/>
        <v>0</v>
      </c>
      <c r="R25" s="54">
        <f t="shared" si="18"/>
        <v>0</v>
      </c>
      <c r="S25" s="55">
        <f t="shared" si="8"/>
        <v>0</v>
      </c>
      <c r="T25" s="57">
        <f t="shared" si="19"/>
        <v>0</v>
      </c>
    </row>
    <row r="26" spans="1:20" ht="14.1" customHeight="1" x14ac:dyDescent="0.25">
      <c r="A26" s="58" t="s">
        <v>6</v>
      </c>
      <c r="B26" s="59"/>
      <c r="C26" s="59"/>
      <c r="D26" s="73">
        <f t="shared" si="9"/>
        <v>18.7729</v>
      </c>
      <c r="E26" s="73">
        <f t="shared" si="10"/>
        <v>19.390899999999998</v>
      </c>
      <c r="F26" s="73">
        <f t="shared" si="11"/>
        <v>93.529300000000006</v>
      </c>
      <c r="G26" s="73">
        <f t="shared" si="12"/>
        <v>91.209299999999999</v>
      </c>
      <c r="H26" s="73">
        <f t="shared" si="13"/>
        <v>42.305700000000002</v>
      </c>
      <c r="I26" s="60">
        <v>0</v>
      </c>
      <c r="J26" s="61">
        <v>0</v>
      </c>
      <c r="K26" s="61">
        <v>0</v>
      </c>
      <c r="L26" s="60">
        <v>0</v>
      </c>
      <c r="M26" s="60">
        <v>0</v>
      </c>
      <c r="N26" s="54">
        <f t="shared" si="14"/>
        <v>0</v>
      </c>
      <c r="O26" s="54">
        <f t="shared" si="15"/>
        <v>0</v>
      </c>
      <c r="P26" s="54">
        <f t="shared" si="16"/>
        <v>0</v>
      </c>
      <c r="Q26" s="54">
        <f t="shared" si="17"/>
        <v>0</v>
      </c>
      <c r="R26" s="54">
        <f t="shared" si="18"/>
        <v>0</v>
      </c>
      <c r="S26" s="55">
        <f t="shared" si="8"/>
        <v>0</v>
      </c>
      <c r="T26" s="57">
        <f t="shared" si="19"/>
        <v>0</v>
      </c>
    </row>
    <row r="27" spans="1:20" ht="14.1" customHeight="1" x14ac:dyDescent="0.25">
      <c r="A27" s="58" t="s">
        <v>6</v>
      </c>
      <c r="B27" s="59"/>
      <c r="C27" s="59"/>
      <c r="D27" s="73">
        <f t="shared" si="9"/>
        <v>18.7729</v>
      </c>
      <c r="E27" s="73">
        <f t="shared" si="10"/>
        <v>19.390899999999998</v>
      </c>
      <c r="F27" s="73">
        <f t="shared" si="11"/>
        <v>93.529300000000006</v>
      </c>
      <c r="G27" s="73">
        <f t="shared" si="12"/>
        <v>91.209299999999999</v>
      </c>
      <c r="H27" s="73">
        <f t="shared" si="13"/>
        <v>42.305700000000002</v>
      </c>
      <c r="I27" s="60">
        <v>0</v>
      </c>
      <c r="J27" s="61">
        <v>0</v>
      </c>
      <c r="K27" s="61">
        <v>0</v>
      </c>
      <c r="L27" s="60">
        <v>0</v>
      </c>
      <c r="M27" s="60">
        <v>0</v>
      </c>
      <c r="N27" s="54">
        <f t="shared" si="14"/>
        <v>0</v>
      </c>
      <c r="O27" s="54">
        <f t="shared" si="15"/>
        <v>0</v>
      </c>
      <c r="P27" s="54">
        <f t="shared" si="16"/>
        <v>0</v>
      </c>
      <c r="Q27" s="54">
        <f t="shared" si="17"/>
        <v>0</v>
      </c>
      <c r="R27" s="54">
        <f t="shared" si="18"/>
        <v>0</v>
      </c>
      <c r="S27" s="55">
        <f t="shared" si="8"/>
        <v>0</v>
      </c>
      <c r="T27" s="57">
        <f t="shared" si="19"/>
        <v>0</v>
      </c>
    </row>
    <row r="28" spans="1:20" ht="14.1" customHeight="1" x14ac:dyDescent="0.25">
      <c r="A28" s="58" t="s">
        <v>6</v>
      </c>
      <c r="B28" s="59"/>
      <c r="C28" s="59"/>
      <c r="D28" s="73">
        <f t="shared" si="9"/>
        <v>18.7729</v>
      </c>
      <c r="E28" s="73">
        <f t="shared" si="10"/>
        <v>19.390899999999998</v>
      </c>
      <c r="F28" s="73">
        <f t="shared" si="11"/>
        <v>93.529300000000006</v>
      </c>
      <c r="G28" s="73">
        <f t="shared" si="12"/>
        <v>91.209299999999999</v>
      </c>
      <c r="H28" s="73">
        <f t="shared" si="13"/>
        <v>42.305700000000002</v>
      </c>
      <c r="I28" s="60">
        <v>0</v>
      </c>
      <c r="J28" s="61">
        <v>0</v>
      </c>
      <c r="K28" s="61">
        <v>0</v>
      </c>
      <c r="L28" s="60">
        <v>0</v>
      </c>
      <c r="M28" s="60">
        <v>0</v>
      </c>
      <c r="N28" s="54">
        <f t="shared" si="14"/>
        <v>0</v>
      </c>
      <c r="O28" s="54">
        <f t="shared" si="15"/>
        <v>0</v>
      </c>
      <c r="P28" s="54">
        <f t="shared" si="16"/>
        <v>0</v>
      </c>
      <c r="Q28" s="54">
        <f t="shared" si="17"/>
        <v>0</v>
      </c>
      <c r="R28" s="54">
        <f t="shared" si="18"/>
        <v>0</v>
      </c>
      <c r="S28" s="55">
        <f t="shared" si="8"/>
        <v>0</v>
      </c>
      <c r="T28" s="57">
        <f t="shared" si="19"/>
        <v>0</v>
      </c>
    </row>
    <row r="29" spans="1:20" ht="14.1" customHeight="1" x14ac:dyDescent="0.25">
      <c r="A29" s="58" t="s">
        <v>6</v>
      </c>
      <c r="B29" s="59"/>
      <c r="C29" s="59"/>
      <c r="D29" s="73">
        <f t="shared" si="9"/>
        <v>18.7729</v>
      </c>
      <c r="E29" s="73">
        <f t="shared" si="10"/>
        <v>19.390899999999998</v>
      </c>
      <c r="F29" s="73">
        <f t="shared" si="11"/>
        <v>93.529300000000006</v>
      </c>
      <c r="G29" s="73">
        <f t="shared" si="12"/>
        <v>91.209299999999999</v>
      </c>
      <c r="H29" s="73">
        <f t="shared" si="13"/>
        <v>42.305700000000002</v>
      </c>
      <c r="I29" s="60">
        <v>0</v>
      </c>
      <c r="J29" s="61">
        <v>0</v>
      </c>
      <c r="K29" s="61">
        <v>0</v>
      </c>
      <c r="L29" s="60">
        <v>0</v>
      </c>
      <c r="M29" s="60">
        <v>0</v>
      </c>
      <c r="N29" s="54">
        <f t="shared" si="14"/>
        <v>0</v>
      </c>
      <c r="O29" s="54">
        <f t="shared" si="15"/>
        <v>0</v>
      </c>
      <c r="P29" s="54">
        <f t="shared" si="16"/>
        <v>0</v>
      </c>
      <c r="Q29" s="54">
        <f t="shared" si="17"/>
        <v>0</v>
      </c>
      <c r="R29" s="54">
        <f t="shared" si="18"/>
        <v>0</v>
      </c>
      <c r="S29" s="55">
        <f t="shared" si="8"/>
        <v>0</v>
      </c>
      <c r="T29" s="57">
        <f t="shared" si="19"/>
        <v>0</v>
      </c>
    </row>
    <row r="30" spans="1:20" ht="14.1" customHeight="1" x14ac:dyDescent="0.25">
      <c r="A30" s="58" t="s">
        <v>6</v>
      </c>
      <c r="B30" s="59"/>
      <c r="C30" s="59"/>
      <c r="D30" s="73">
        <f>D29</f>
        <v>18.7729</v>
      </c>
      <c r="E30" s="73">
        <f>E29</f>
        <v>19.390899999999998</v>
      </c>
      <c r="F30" s="73">
        <f>F29</f>
        <v>93.529300000000006</v>
      </c>
      <c r="G30" s="73">
        <f>G29</f>
        <v>91.209299999999999</v>
      </c>
      <c r="H30" s="73">
        <f>H29</f>
        <v>42.305700000000002</v>
      </c>
      <c r="I30" s="60">
        <v>0</v>
      </c>
      <c r="J30" s="61">
        <v>0</v>
      </c>
      <c r="K30" s="61">
        <v>0</v>
      </c>
      <c r="L30" s="60">
        <v>0</v>
      </c>
      <c r="M30" s="60">
        <v>0</v>
      </c>
      <c r="N30" s="54">
        <f>(D30-D29)/D29</f>
        <v>0</v>
      </c>
      <c r="O30" s="54">
        <f>(E30-E29)/E29</f>
        <v>0</v>
      </c>
      <c r="P30" s="54">
        <f>(F30-F29)/F29</f>
        <v>0</v>
      </c>
      <c r="Q30" s="54">
        <f>(G30-G29)/G29</f>
        <v>0</v>
      </c>
      <c r="R30" s="54">
        <f>(H30-H29)/H29</f>
        <v>0</v>
      </c>
      <c r="S30" s="55">
        <f t="shared" si="5"/>
        <v>0</v>
      </c>
      <c r="T30" s="57">
        <f t="shared" ref="T30:T55" si="20">(100*(1+T29)*(1+S30)-100)/100</f>
        <v>0</v>
      </c>
    </row>
    <row r="31" spans="1:20" ht="14.1" customHeight="1" x14ac:dyDescent="0.25">
      <c r="A31" s="58" t="s">
        <v>6</v>
      </c>
      <c r="B31" s="59"/>
      <c r="C31" s="59"/>
      <c r="D31" s="73">
        <f t="shared" ref="D31:H32" si="21">D30</f>
        <v>18.7729</v>
      </c>
      <c r="E31" s="73">
        <f t="shared" si="21"/>
        <v>19.390899999999998</v>
      </c>
      <c r="F31" s="73">
        <f t="shared" si="21"/>
        <v>93.529300000000006</v>
      </c>
      <c r="G31" s="73">
        <f t="shared" si="21"/>
        <v>91.209299999999999</v>
      </c>
      <c r="H31" s="73">
        <f t="shared" si="21"/>
        <v>42.305700000000002</v>
      </c>
      <c r="I31" s="60">
        <v>0</v>
      </c>
      <c r="J31" s="61">
        <v>0</v>
      </c>
      <c r="K31" s="61">
        <v>0</v>
      </c>
      <c r="L31" s="60">
        <v>0</v>
      </c>
      <c r="M31" s="60">
        <v>0</v>
      </c>
      <c r="N31" s="54">
        <f t="shared" si="0"/>
        <v>0</v>
      </c>
      <c r="O31" s="54">
        <f t="shared" si="1"/>
        <v>0</v>
      </c>
      <c r="P31" s="54">
        <f t="shared" si="2"/>
        <v>0</v>
      </c>
      <c r="Q31" s="54">
        <f t="shared" si="3"/>
        <v>0</v>
      </c>
      <c r="R31" s="54">
        <f t="shared" si="4"/>
        <v>0</v>
      </c>
      <c r="S31" s="55">
        <f t="shared" si="5"/>
        <v>0</v>
      </c>
      <c r="T31" s="57">
        <f t="shared" si="20"/>
        <v>0</v>
      </c>
    </row>
    <row r="32" spans="1:20" ht="14.1" customHeight="1" x14ac:dyDescent="0.25">
      <c r="A32" s="58" t="s">
        <v>6</v>
      </c>
      <c r="B32" s="59"/>
      <c r="C32" s="59"/>
      <c r="D32" s="73">
        <f t="shared" si="21"/>
        <v>18.7729</v>
      </c>
      <c r="E32" s="73">
        <f t="shared" si="21"/>
        <v>19.390899999999998</v>
      </c>
      <c r="F32" s="73">
        <f t="shared" si="21"/>
        <v>93.529300000000006</v>
      </c>
      <c r="G32" s="73">
        <f t="shared" si="21"/>
        <v>91.209299999999999</v>
      </c>
      <c r="H32" s="73">
        <f t="shared" si="21"/>
        <v>42.305700000000002</v>
      </c>
      <c r="I32" s="60">
        <v>0</v>
      </c>
      <c r="J32" s="61">
        <v>0</v>
      </c>
      <c r="K32" s="61">
        <v>0</v>
      </c>
      <c r="L32" s="60">
        <v>0</v>
      </c>
      <c r="M32" s="60">
        <v>0</v>
      </c>
      <c r="N32" s="54">
        <f t="shared" si="0"/>
        <v>0</v>
      </c>
      <c r="O32" s="54">
        <f t="shared" si="1"/>
        <v>0</v>
      </c>
      <c r="P32" s="54">
        <f t="shared" si="2"/>
        <v>0</v>
      </c>
      <c r="Q32" s="54">
        <f t="shared" si="3"/>
        <v>0</v>
      </c>
      <c r="R32" s="54">
        <f t="shared" si="4"/>
        <v>0</v>
      </c>
      <c r="S32" s="55">
        <f t="shared" si="5"/>
        <v>0</v>
      </c>
      <c r="T32" s="57">
        <f t="shared" si="20"/>
        <v>0</v>
      </c>
    </row>
    <row r="33" spans="1:20" ht="14.1" customHeight="1" x14ac:dyDescent="0.25">
      <c r="A33" s="58" t="s">
        <v>6</v>
      </c>
      <c r="B33" s="59"/>
      <c r="C33" s="59"/>
      <c r="D33" s="73">
        <f t="shared" ref="D33:D51" si="22">D32</f>
        <v>18.7729</v>
      </c>
      <c r="E33" s="73">
        <f t="shared" ref="E33:E51" si="23">E32</f>
        <v>19.390899999999998</v>
      </c>
      <c r="F33" s="73">
        <f t="shared" ref="F33:F51" si="24">F32</f>
        <v>93.529300000000006</v>
      </c>
      <c r="G33" s="73">
        <f t="shared" ref="G33:G51" si="25">G32</f>
        <v>91.209299999999999</v>
      </c>
      <c r="H33" s="73">
        <f t="shared" ref="H33:H51" si="26">H32</f>
        <v>42.305700000000002</v>
      </c>
      <c r="I33" s="60">
        <v>0</v>
      </c>
      <c r="J33" s="61">
        <v>0</v>
      </c>
      <c r="K33" s="61">
        <v>0</v>
      </c>
      <c r="L33" s="60">
        <v>0</v>
      </c>
      <c r="M33" s="60">
        <v>0</v>
      </c>
      <c r="N33" s="54">
        <f t="shared" si="0"/>
        <v>0</v>
      </c>
      <c r="O33" s="54">
        <f t="shared" si="1"/>
        <v>0</v>
      </c>
      <c r="P33" s="54">
        <f t="shared" si="2"/>
        <v>0</v>
      </c>
      <c r="Q33" s="54">
        <f t="shared" si="3"/>
        <v>0</v>
      </c>
      <c r="R33" s="54">
        <f t="shared" si="4"/>
        <v>0</v>
      </c>
      <c r="S33" s="55">
        <f t="shared" si="5"/>
        <v>0</v>
      </c>
      <c r="T33" s="57">
        <f t="shared" si="20"/>
        <v>0</v>
      </c>
    </row>
    <row r="34" spans="1:20" ht="14.1" customHeight="1" x14ac:dyDescent="0.25">
      <c r="A34" s="58" t="s">
        <v>6</v>
      </c>
      <c r="B34" s="59"/>
      <c r="C34" s="59"/>
      <c r="D34" s="73">
        <f t="shared" si="22"/>
        <v>18.7729</v>
      </c>
      <c r="E34" s="73">
        <f t="shared" si="23"/>
        <v>19.390899999999998</v>
      </c>
      <c r="F34" s="73">
        <f t="shared" si="24"/>
        <v>93.529300000000006</v>
      </c>
      <c r="G34" s="73">
        <f t="shared" si="25"/>
        <v>91.209299999999999</v>
      </c>
      <c r="H34" s="73">
        <f t="shared" si="26"/>
        <v>42.305700000000002</v>
      </c>
      <c r="I34" s="60">
        <v>0</v>
      </c>
      <c r="J34" s="61">
        <v>0</v>
      </c>
      <c r="K34" s="61">
        <v>0</v>
      </c>
      <c r="L34" s="60">
        <v>0</v>
      </c>
      <c r="M34" s="60">
        <v>0</v>
      </c>
      <c r="N34" s="54">
        <f t="shared" si="0"/>
        <v>0</v>
      </c>
      <c r="O34" s="54">
        <f t="shared" si="1"/>
        <v>0</v>
      </c>
      <c r="P34" s="54">
        <f t="shared" si="2"/>
        <v>0</v>
      </c>
      <c r="Q34" s="54">
        <f t="shared" si="3"/>
        <v>0</v>
      </c>
      <c r="R34" s="54">
        <f t="shared" si="4"/>
        <v>0</v>
      </c>
      <c r="S34" s="55">
        <f t="shared" si="5"/>
        <v>0</v>
      </c>
      <c r="T34" s="57">
        <f t="shared" si="20"/>
        <v>0</v>
      </c>
    </row>
    <row r="35" spans="1:20" ht="14.1" customHeight="1" x14ac:dyDescent="0.25">
      <c r="A35" s="58" t="s">
        <v>6</v>
      </c>
      <c r="B35" s="59"/>
      <c r="C35" s="59"/>
      <c r="D35" s="73">
        <f t="shared" si="22"/>
        <v>18.7729</v>
      </c>
      <c r="E35" s="73">
        <f t="shared" si="23"/>
        <v>19.390899999999998</v>
      </c>
      <c r="F35" s="73">
        <f t="shared" si="24"/>
        <v>93.529300000000006</v>
      </c>
      <c r="G35" s="73">
        <f t="shared" si="25"/>
        <v>91.209299999999999</v>
      </c>
      <c r="H35" s="73">
        <f t="shared" si="26"/>
        <v>42.305700000000002</v>
      </c>
      <c r="I35" s="60">
        <v>0</v>
      </c>
      <c r="J35" s="61">
        <v>0</v>
      </c>
      <c r="K35" s="61">
        <v>0</v>
      </c>
      <c r="L35" s="60">
        <v>0</v>
      </c>
      <c r="M35" s="60">
        <v>0</v>
      </c>
      <c r="N35" s="54">
        <f t="shared" si="0"/>
        <v>0</v>
      </c>
      <c r="O35" s="54">
        <f t="shared" si="1"/>
        <v>0</v>
      </c>
      <c r="P35" s="54">
        <f t="shared" si="2"/>
        <v>0</v>
      </c>
      <c r="Q35" s="54">
        <f t="shared" si="3"/>
        <v>0</v>
      </c>
      <c r="R35" s="54">
        <f t="shared" si="4"/>
        <v>0</v>
      </c>
      <c r="S35" s="55">
        <f t="shared" si="5"/>
        <v>0</v>
      </c>
      <c r="T35" s="57">
        <f t="shared" si="20"/>
        <v>0</v>
      </c>
    </row>
    <row r="36" spans="1:20" ht="14.1" customHeight="1" x14ac:dyDescent="0.25">
      <c r="A36" s="58" t="s">
        <v>6</v>
      </c>
      <c r="B36" s="59"/>
      <c r="C36" s="59"/>
      <c r="D36" s="73">
        <f t="shared" si="22"/>
        <v>18.7729</v>
      </c>
      <c r="E36" s="73">
        <f t="shared" si="23"/>
        <v>19.390899999999998</v>
      </c>
      <c r="F36" s="73">
        <f t="shared" si="24"/>
        <v>93.529300000000006</v>
      </c>
      <c r="G36" s="73">
        <f t="shared" si="25"/>
        <v>91.209299999999999</v>
      </c>
      <c r="H36" s="73">
        <f t="shared" si="26"/>
        <v>42.305700000000002</v>
      </c>
      <c r="I36" s="60">
        <v>0</v>
      </c>
      <c r="J36" s="61">
        <v>0</v>
      </c>
      <c r="K36" s="61">
        <v>0</v>
      </c>
      <c r="L36" s="60">
        <v>0</v>
      </c>
      <c r="M36" s="60">
        <v>0</v>
      </c>
      <c r="N36" s="54">
        <f t="shared" si="0"/>
        <v>0</v>
      </c>
      <c r="O36" s="54">
        <f t="shared" si="1"/>
        <v>0</v>
      </c>
      <c r="P36" s="54">
        <f t="shared" si="2"/>
        <v>0</v>
      </c>
      <c r="Q36" s="54">
        <f t="shared" si="3"/>
        <v>0</v>
      </c>
      <c r="R36" s="54">
        <f t="shared" si="4"/>
        <v>0</v>
      </c>
      <c r="S36" s="55">
        <f t="shared" si="5"/>
        <v>0</v>
      </c>
      <c r="T36" s="57">
        <f t="shared" si="20"/>
        <v>0</v>
      </c>
    </row>
    <row r="37" spans="1:20" x14ac:dyDescent="0.25">
      <c r="A37" s="58" t="s">
        <v>6</v>
      </c>
      <c r="B37" s="59"/>
      <c r="C37" s="59"/>
      <c r="D37" s="73">
        <f t="shared" si="22"/>
        <v>18.7729</v>
      </c>
      <c r="E37" s="73">
        <f t="shared" si="23"/>
        <v>19.390899999999998</v>
      </c>
      <c r="F37" s="73">
        <f t="shared" si="24"/>
        <v>93.529300000000006</v>
      </c>
      <c r="G37" s="73">
        <f t="shared" si="25"/>
        <v>91.209299999999999</v>
      </c>
      <c r="H37" s="73">
        <f t="shared" si="26"/>
        <v>42.305700000000002</v>
      </c>
      <c r="I37" s="60">
        <v>0</v>
      </c>
      <c r="J37" s="61">
        <v>0</v>
      </c>
      <c r="K37" s="61">
        <v>0</v>
      </c>
      <c r="L37" s="60">
        <v>0</v>
      </c>
      <c r="M37" s="60">
        <v>0</v>
      </c>
      <c r="N37" s="54">
        <f t="shared" si="0"/>
        <v>0</v>
      </c>
      <c r="O37" s="54">
        <f t="shared" si="1"/>
        <v>0</v>
      </c>
      <c r="P37" s="54">
        <f t="shared" si="2"/>
        <v>0</v>
      </c>
      <c r="Q37" s="54">
        <f t="shared" si="3"/>
        <v>0</v>
      </c>
      <c r="R37" s="54">
        <f t="shared" si="4"/>
        <v>0</v>
      </c>
      <c r="S37" s="55">
        <f t="shared" si="5"/>
        <v>0</v>
      </c>
      <c r="T37" s="57">
        <f t="shared" si="20"/>
        <v>0</v>
      </c>
    </row>
    <row r="38" spans="1:20" x14ac:dyDescent="0.25">
      <c r="A38" s="58" t="s">
        <v>6</v>
      </c>
      <c r="B38" s="59"/>
      <c r="C38" s="59"/>
      <c r="D38" s="73">
        <f t="shared" si="22"/>
        <v>18.7729</v>
      </c>
      <c r="E38" s="73">
        <f t="shared" si="23"/>
        <v>19.390899999999998</v>
      </c>
      <c r="F38" s="73">
        <f t="shared" si="24"/>
        <v>93.529300000000006</v>
      </c>
      <c r="G38" s="73">
        <f t="shared" si="25"/>
        <v>91.209299999999999</v>
      </c>
      <c r="H38" s="73">
        <f t="shared" si="26"/>
        <v>42.305700000000002</v>
      </c>
      <c r="I38" s="60">
        <v>0</v>
      </c>
      <c r="J38" s="61">
        <v>0</v>
      </c>
      <c r="K38" s="61">
        <v>0</v>
      </c>
      <c r="L38" s="60">
        <v>0</v>
      </c>
      <c r="M38" s="60">
        <v>0</v>
      </c>
      <c r="N38" s="54">
        <f t="shared" si="0"/>
        <v>0</v>
      </c>
      <c r="O38" s="54">
        <f t="shared" si="1"/>
        <v>0</v>
      </c>
      <c r="P38" s="54">
        <f t="shared" si="2"/>
        <v>0</v>
      </c>
      <c r="Q38" s="54">
        <f t="shared" si="3"/>
        <v>0</v>
      </c>
      <c r="R38" s="54">
        <f t="shared" si="4"/>
        <v>0</v>
      </c>
      <c r="S38" s="55">
        <f t="shared" si="5"/>
        <v>0</v>
      </c>
      <c r="T38" s="57">
        <f t="shared" si="20"/>
        <v>0</v>
      </c>
    </row>
    <row r="39" spans="1:20" x14ac:dyDescent="0.25">
      <c r="A39" s="58" t="s">
        <v>6</v>
      </c>
      <c r="B39" s="59"/>
      <c r="C39" s="59"/>
      <c r="D39" s="73">
        <f t="shared" si="22"/>
        <v>18.7729</v>
      </c>
      <c r="E39" s="73">
        <f t="shared" si="23"/>
        <v>19.390899999999998</v>
      </c>
      <c r="F39" s="73">
        <f t="shared" si="24"/>
        <v>93.529300000000006</v>
      </c>
      <c r="G39" s="73">
        <f t="shared" si="25"/>
        <v>91.209299999999999</v>
      </c>
      <c r="H39" s="73">
        <f t="shared" si="26"/>
        <v>42.305700000000002</v>
      </c>
      <c r="I39" s="60">
        <v>0</v>
      </c>
      <c r="J39" s="61">
        <v>0</v>
      </c>
      <c r="K39" s="61">
        <v>0</v>
      </c>
      <c r="L39" s="60">
        <v>0</v>
      </c>
      <c r="M39" s="60">
        <v>0</v>
      </c>
      <c r="N39" s="54">
        <f t="shared" si="0"/>
        <v>0</v>
      </c>
      <c r="O39" s="54">
        <f t="shared" si="1"/>
        <v>0</v>
      </c>
      <c r="P39" s="54">
        <f t="shared" si="2"/>
        <v>0</v>
      </c>
      <c r="Q39" s="54">
        <f t="shared" si="3"/>
        <v>0</v>
      </c>
      <c r="R39" s="54">
        <f t="shared" si="4"/>
        <v>0</v>
      </c>
      <c r="S39" s="55">
        <f t="shared" si="5"/>
        <v>0</v>
      </c>
      <c r="T39" s="57">
        <f t="shared" si="20"/>
        <v>0</v>
      </c>
    </row>
    <row r="40" spans="1:20" x14ac:dyDescent="0.25">
      <c r="A40" s="58" t="s">
        <v>6</v>
      </c>
      <c r="B40" s="59"/>
      <c r="C40" s="59"/>
      <c r="D40" s="73">
        <f t="shared" si="22"/>
        <v>18.7729</v>
      </c>
      <c r="E40" s="73">
        <f t="shared" si="23"/>
        <v>19.390899999999998</v>
      </c>
      <c r="F40" s="73">
        <f t="shared" si="24"/>
        <v>93.529300000000006</v>
      </c>
      <c r="G40" s="73">
        <f t="shared" si="25"/>
        <v>91.209299999999999</v>
      </c>
      <c r="H40" s="73">
        <f t="shared" si="26"/>
        <v>42.305700000000002</v>
      </c>
      <c r="I40" s="60">
        <v>0</v>
      </c>
      <c r="J40" s="61">
        <v>0</v>
      </c>
      <c r="K40" s="61">
        <v>0</v>
      </c>
      <c r="L40" s="60">
        <v>0</v>
      </c>
      <c r="M40" s="60">
        <v>0</v>
      </c>
      <c r="N40" s="54">
        <f t="shared" si="0"/>
        <v>0</v>
      </c>
      <c r="O40" s="54">
        <f t="shared" si="1"/>
        <v>0</v>
      </c>
      <c r="P40" s="54">
        <f t="shared" si="2"/>
        <v>0</v>
      </c>
      <c r="Q40" s="54">
        <f t="shared" si="3"/>
        <v>0</v>
      </c>
      <c r="R40" s="54">
        <f t="shared" si="4"/>
        <v>0</v>
      </c>
      <c r="S40" s="55">
        <f t="shared" si="5"/>
        <v>0</v>
      </c>
      <c r="T40" s="57">
        <f t="shared" si="20"/>
        <v>0</v>
      </c>
    </row>
    <row r="41" spans="1:20" x14ac:dyDescent="0.25">
      <c r="A41" s="58" t="s">
        <v>6</v>
      </c>
      <c r="B41" s="59"/>
      <c r="C41" s="59"/>
      <c r="D41" s="73">
        <f t="shared" si="22"/>
        <v>18.7729</v>
      </c>
      <c r="E41" s="73">
        <f t="shared" si="23"/>
        <v>19.390899999999998</v>
      </c>
      <c r="F41" s="73">
        <f t="shared" si="24"/>
        <v>93.529300000000006</v>
      </c>
      <c r="G41" s="73">
        <f t="shared" si="25"/>
        <v>91.209299999999999</v>
      </c>
      <c r="H41" s="73">
        <f t="shared" si="26"/>
        <v>42.305700000000002</v>
      </c>
      <c r="I41" s="60">
        <v>0</v>
      </c>
      <c r="J41" s="61">
        <v>0</v>
      </c>
      <c r="K41" s="61">
        <v>0</v>
      </c>
      <c r="L41" s="60">
        <v>0</v>
      </c>
      <c r="M41" s="60">
        <v>0</v>
      </c>
      <c r="N41" s="54">
        <f t="shared" si="0"/>
        <v>0</v>
      </c>
      <c r="O41" s="54">
        <f t="shared" si="1"/>
        <v>0</v>
      </c>
      <c r="P41" s="54">
        <f t="shared" si="2"/>
        <v>0</v>
      </c>
      <c r="Q41" s="54">
        <f t="shared" si="3"/>
        <v>0</v>
      </c>
      <c r="R41" s="54">
        <f t="shared" si="4"/>
        <v>0</v>
      </c>
      <c r="S41" s="55">
        <f t="shared" si="5"/>
        <v>0</v>
      </c>
      <c r="T41" s="57">
        <f t="shared" si="20"/>
        <v>0</v>
      </c>
    </row>
    <row r="42" spans="1:20" x14ac:dyDescent="0.25">
      <c r="A42" s="58" t="s">
        <v>6</v>
      </c>
      <c r="B42" s="59"/>
      <c r="C42" s="59"/>
      <c r="D42" s="73">
        <f t="shared" si="22"/>
        <v>18.7729</v>
      </c>
      <c r="E42" s="73">
        <f t="shared" si="23"/>
        <v>19.390899999999998</v>
      </c>
      <c r="F42" s="73">
        <f t="shared" si="24"/>
        <v>93.529300000000006</v>
      </c>
      <c r="G42" s="73">
        <f t="shared" si="25"/>
        <v>91.209299999999999</v>
      </c>
      <c r="H42" s="73">
        <f t="shared" si="26"/>
        <v>42.305700000000002</v>
      </c>
      <c r="I42" s="60">
        <v>0</v>
      </c>
      <c r="J42" s="61">
        <v>0</v>
      </c>
      <c r="K42" s="61">
        <v>0</v>
      </c>
      <c r="L42" s="60">
        <v>0</v>
      </c>
      <c r="M42" s="60">
        <v>0</v>
      </c>
      <c r="N42" s="54">
        <f t="shared" si="0"/>
        <v>0</v>
      </c>
      <c r="O42" s="54">
        <f t="shared" si="1"/>
        <v>0</v>
      </c>
      <c r="P42" s="54">
        <f t="shared" si="2"/>
        <v>0</v>
      </c>
      <c r="Q42" s="54">
        <f t="shared" si="3"/>
        <v>0</v>
      </c>
      <c r="R42" s="54">
        <f t="shared" si="4"/>
        <v>0</v>
      </c>
      <c r="S42" s="55">
        <f t="shared" si="5"/>
        <v>0</v>
      </c>
      <c r="T42" s="57">
        <f t="shared" si="20"/>
        <v>0</v>
      </c>
    </row>
    <row r="43" spans="1:20" x14ac:dyDescent="0.25">
      <c r="A43" s="58" t="s">
        <v>6</v>
      </c>
      <c r="B43" s="59"/>
      <c r="C43" s="59"/>
      <c r="D43" s="73">
        <f t="shared" si="22"/>
        <v>18.7729</v>
      </c>
      <c r="E43" s="73">
        <f t="shared" si="23"/>
        <v>19.390899999999998</v>
      </c>
      <c r="F43" s="73">
        <f t="shared" si="24"/>
        <v>93.529300000000006</v>
      </c>
      <c r="G43" s="73">
        <f t="shared" si="25"/>
        <v>91.209299999999999</v>
      </c>
      <c r="H43" s="73">
        <f t="shared" si="26"/>
        <v>42.305700000000002</v>
      </c>
      <c r="I43" s="60">
        <v>0</v>
      </c>
      <c r="J43" s="61">
        <v>0</v>
      </c>
      <c r="K43" s="61">
        <v>0</v>
      </c>
      <c r="L43" s="60">
        <v>0</v>
      </c>
      <c r="M43" s="60">
        <v>0</v>
      </c>
      <c r="N43" s="54">
        <f t="shared" si="0"/>
        <v>0</v>
      </c>
      <c r="O43" s="54">
        <f t="shared" si="1"/>
        <v>0</v>
      </c>
      <c r="P43" s="54">
        <f t="shared" si="2"/>
        <v>0</v>
      </c>
      <c r="Q43" s="54">
        <f t="shared" si="3"/>
        <v>0</v>
      </c>
      <c r="R43" s="54">
        <f t="shared" si="4"/>
        <v>0</v>
      </c>
      <c r="S43" s="55">
        <f t="shared" si="5"/>
        <v>0</v>
      </c>
      <c r="T43" s="57">
        <f t="shared" si="20"/>
        <v>0</v>
      </c>
    </row>
    <row r="44" spans="1:20" x14ac:dyDescent="0.25">
      <c r="A44" s="58" t="s">
        <v>6</v>
      </c>
      <c r="B44" s="59"/>
      <c r="C44" s="59"/>
      <c r="D44" s="73">
        <f t="shared" si="22"/>
        <v>18.7729</v>
      </c>
      <c r="E44" s="73">
        <f t="shared" si="23"/>
        <v>19.390899999999998</v>
      </c>
      <c r="F44" s="73">
        <f t="shared" si="24"/>
        <v>93.529300000000006</v>
      </c>
      <c r="G44" s="73">
        <f t="shared" si="25"/>
        <v>91.209299999999999</v>
      </c>
      <c r="H44" s="73">
        <f t="shared" si="26"/>
        <v>42.305700000000002</v>
      </c>
      <c r="I44" s="60">
        <v>0</v>
      </c>
      <c r="J44" s="61">
        <v>0</v>
      </c>
      <c r="K44" s="61">
        <v>0</v>
      </c>
      <c r="L44" s="60">
        <v>0</v>
      </c>
      <c r="M44" s="60">
        <v>0</v>
      </c>
      <c r="N44" s="54">
        <f t="shared" si="0"/>
        <v>0</v>
      </c>
      <c r="O44" s="54">
        <f t="shared" si="1"/>
        <v>0</v>
      </c>
      <c r="P44" s="54">
        <f t="shared" si="2"/>
        <v>0</v>
      </c>
      <c r="Q44" s="54">
        <f t="shared" si="3"/>
        <v>0</v>
      </c>
      <c r="R44" s="54">
        <f t="shared" si="4"/>
        <v>0</v>
      </c>
      <c r="S44" s="55">
        <f t="shared" si="5"/>
        <v>0</v>
      </c>
      <c r="T44" s="57">
        <f t="shared" si="20"/>
        <v>0</v>
      </c>
    </row>
    <row r="45" spans="1:20" x14ac:dyDescent="0.25">
      <c r="A45" s="58" t="s">
        <v>6</v>
      </c>
      <c r="B45" s="59"/>
      <c r="C45" s="59"/>
      <c r="D45" s="73">
        <f t="shared" si="22"/>
        <v>18.7729</v>
      </c>
      <c r="E45" s="73">
        <f t="shared" si="23"/>
        <v>19.390899999999998</v>
      </c>
      <c r="F45" s="73">
        <f t="shared" si="24"/>
        <v>93.529300000000006</v>
      </c>
      <c r="G45" s="73">
        <f t="shared" si="25"/>
        <v>91.209299999999999</v>
      </c>
      <c r="H45" s="73">
        <f t="shared" si="26"/>
        <v>42.305700000000002</v>
      </c>
      <c r="I45" s="60">
        <v>0</v>
      </c>
      <c r="J45" s="61">
        <v>0</v>
      </c>
      <c r="K45" s="61">
        <v>0</v>
      </c>
      <c r="L45" s="60">
        <v>0</v>
      </c>
      <c r="M45" s="60">
        <v>0</v>
      </c>
      <c r="N45" s="54">
        <f t="shared" si="0"/>
        <v>0</v>
      </c>
      <c r="O45" s="54">
        <f t="shared" si="1"/>
        <v>0</v>
      </c>
      <c r="P45" s="54">
        <f t="shared" si="2"/>
        <v>0</v>
      </c>
      <c r="Q45" s="54">
        <f t="shared" si="3"/>
        <v>0</v>
      </c>
      <c r="R45" s="54">
        <f t="shared" si="4"/>
        <v>0</v>
      </c>
      <c r="S45" s="55">
        <f t="shared" si="5"/>
        <v>0</v>
      </c>
      <c r="T45" s="57">
        <f t="shared" si="20"/>
        <v>0</v>
      </c>
    </row>
    <row r="46" spans="1:20" x14ac:dyDescent="0.25">
      <c r="A46" s="58" t="s">
        <v>6</v>
      </c>
      <c r="B46" s="59"/>
      <c r="C46" s="59"/>
      <c r="D46" s="73">
        <f t="shared" si="22"/>
        <v>18.7729</v>
      </c>
      <c r="E46" s="73">
        <f t="shared" si="23"/>
        <v>19.390899999999998</v>
      </c>
      <c r="F46" s="73">
        <f t="shared" si="24"/>
        <v>93.529300000000006</v>
      </c>
      <c r="G46" s="73">
        <f t="shared" si="25"/>
        <v>91.209299999999999</v>
      </c>
      <c r="H46" s="73">
        <f t="shared" si="26"/>
        <v>42.305700000000002</v>
      </c>
      <c r="I46" s="60">
        <v>0</v>
      </c>
      <c r="J46" s="61">
        <v>0</v>
      </c>
      <c r="K46" s="61">
        <v>0</v>
      </c>
      <c r="L46" s="60">
        <v>0</v>
      </c>
      <c r="M46" s="60">
        <v>0</v>
      </c>
      <c r="N46" s="54">
        <f t="shared" si="0"/>
        <v>0</v>
      </c>
      <c r="O46" s="54">
        <f t="shared" si="1"/>
        <v>0</v>
      </c>
      <c r="P46" s="54">
        <f t="shared" si="2"/>
        <v>0</v>
      </c>
      <c r="Q46" s="54">
        <f t="shared" si="3"/>
        <v>0</v>
      </c>
      <c r="R46" s="54">
        <f t="shared" si="4"/>
        <v>0</v>
      </c>
      <c r="S46" s="55">
        <f t="shared" si="5"/>
        <v>0</v>
      </c>
      <c r="T46" s="57">
        <f t="shared" si="20"/>
        <v>0</v>
      </c>
    </row>
    <row r="47" spans="1:20" x14ac:dyDescent="0.25">
      <c r="A47" s="58" t="s">
        <v>6</v>
      </c>
      <c r="B47" s="59"/>
      <c r="C47" s="59"/>
      <c r="D47" s="73">
        <f t="shared" si="22"/>
        <v>18.7729</v>
      </c>
      <c r="E47" s="73">
        <f t="shared" si="23"/>
        <v>19.390899999999998</v>
      </c>
      <c r="F47" s="73">
        <f t="shared" si="24"/>
        <v>93.529300000000006</v>
      </c>
      <c r="G47" s="73">
        <f t="shared" si="25"/>
        <v>91.209299999999999</v>
      </c>
      <c r="H47" s="73">
        <f t="shared" si="26"/>
        <v>42.305700000000002</v>
      </c>
      <c r="I47" s="60">
        <v>0</v>
      </c>
      <c r="J47" s="61">
        <v>0</v>
      </c>
      <c r="K47" s="61">
        <v>0</v>
      </c>
      <c r="L47" s="60">
        <v>0</v>
      </c>
      <c r="M47" s="60">
        <v>0</v>
      </c>
      <c r="N47" s="54">
        <f t="shared" si="0"/>
        <v>0</v>
      </c>
      <c r="O47" s="54">
        <f t="shared" si="1"/>
        <v>0</v>
      </c>
      <c r="P47" s="54">
        <f t="shared" si="2"/>
        <v>0</v>
      </c>
      <c r="Q47" s="54">
        <f t="shared" si="3"/>
        <v>0</v>
      </c>
      <c r="R47" s="54">
        <f t="shared" si="4"/>
        <v>0</v>
      </c>
      <c r="S47" s="55">
        <f t="shared" si="5"/>
        <v>0</v>
      </c>
      <c r="T47" s="57">
        <f t="shared" si="20"/>
        <v>0</v>
      </c>
    </row>
    <row r="48" spans="1:20" x14ac:dyDescent="0.25">
      <c r="A48" s="58" t="s">
        <v>6</v>
      </c>
      <c r="B48" s="59"/>
      <c r="C48" s="59"/>
      <c r="D48" s="73">
        <f t="shared" si="22"/>
        <v>18.7729</v>
      </c>
      <c r="E48" s="73">
        <f t="shared" si="23"/>
        <v>19.390899999999998</v>
      </c>
      <c r="F48" s="73">
        <f t="shared" si="24"/>
        <v>93.529300000000006</v>
      </c>
      <c r="G48" s="73">
        <f t="shared" si="25"/>
        <v>91.209299999999999</v>
      </c>
      <c r="H48" s="73">
        <f t="shared" si="26"/>
        <v>42.305700000000002</v>
      </c>
      <c r="I48" s="60">
        <v>0</v>
      </c>
      <c r="J48" s="61">
        <v>0</v>
      </c>
      <c r="K48" s="61">
        <v>0</v>
      </c>
      <c r="L48" s="60">
        <v>0</v>
      </c>
      <c r="M48" s="60">
        <v>0</v>
      </c>
      <c r="N48" s="54">
        <f t="shared" si="0"/>
        <v>0</v>
      </c>
      <c r="O48" s="54">
        <f t="shared" si="1"/>
        <v>0</v>
      </c>
      <c r="P48" s="54">
        <f t="shared" si="2"/>
        <v>0</v>
      </c>
      <c r="Q48" s="54">
        <f t="shared" si="3"/>
        <v>0</v>
      </c>
      <c r="R48" s="54">
        <f t="shared" si="4"/>
        <v>0</v>
      </c>
      <c r="S48" s="55">
        <f t="shared" si="5"/>
        <v>0</v>
      </c>
      <c r="T48" s="57">
        <f t="shared" si="20"/>
        <v>0</v>
      </c>
    </row>
    <row r="49" spans="1:22" x14ac:dyDescent="0.25">
      <c r="A49" s="58" t="s">
        <v>6</v>
      </c>
      <c r="B49" s="59"/>
      <c r="C49" s="59"/>
      <c r="D49" s="73">
        <f t="shared" si="22"/>
        <v>18.7729</v>
      </c>
      <c r="E49" s="73">
        <f t="shared" si="23"/>
        <v>19.390899999999998</v>
      </c>
      <c r="F49" s="73">
        <f t="shared" si="24"/>
        <v>93.529300000000006</v>
      </c>
      <c r="G49" s="73">
        <f t="shared" si="25"/>
        <v>91.209299999999999</v>
      </c>
      <c r="H49" s="73">
        <f t="shared" si="26"/>
        <v>42.305700000000002</v>
      </c>
      <c r="I49" s="60">
        <v>0</v>
      </c>
      <c r="J49" s="61">
        <v>0</v>
      </c>
      <c r="K49" s="61">
        <v>0</v>
      </c>
      <c r="L49" s="60">
        <v>0</v>
      </c>
      <c r="M49" s="60">
        <v>0</v>
      </c>
      <c r="N49" s="54">
        <f t="shared" si="0"/>
        <v>0</v>
      </c>
      <c r="O49" s="54">
        <f t="shared" si="1"/>
        <v>0</v>
      </c>
      <c r="P49" s="54">
        <f t="shared" si="2"/>
        <v>0</v>
      </c>
      <c r="Q49" s="54">
        <f t="shared" si="3"/>
        <v>0</v>
      </c>
      <c r="R49" s="54">
        <f t="shared" si="4"/>
        <v>0</v>
      </c>
      <c r="S49" s="55">
        <f t="shared" si="5"/>
        <v>0</v>
      </c>
      <c r="T49" s="57">
        <f t="shared" si="20"/>
        <v>0</v>
      </c>
    </row>
    <row r="50" spans="1:22" x14ac:dyDescent="0.25">
      <c r="A50" s="58" t="s">
        <v>6</v>
      </c>
      <c r="B50" s="59"/>
      <c r="C50" s="59"/>
      <c r="D50" s="73">
        <f t="shared" si="22"/>
        <v>18.7729</v>
      </c>
      <c r="E50" s="73">
        <f t="shared" si="23"/>
        <v>19.390899999999998</v>
      </c>
      <c r="F50" s="73">
        <f t="shared" si="24"/>
        <v>93.529300000000006</v>
      </c>
      <c r="G50" s="73">
        <f t="shared" si="25"/>
        <v>91.209299999999999</v>
      </c>
      <c r="H50" s="73">
        <f t="shared" si="26"/>
        <v>42.305700000000002</v>
      </c>
      <c r="I50" s="60">
        <v>0</v>
      </c>
      <c r="J50" s="61">
        <v>0</v>
      </c>
      <c r="K50" s="61">
        <v>0</v>
      </c>
      <c r="L50" s="60">
        <v>0</v>
      </c>
      <c r="M50" s="60">
        <v>0</v>
      </c>
      <c r="N50" s="54">
        <f t="shared" si="0"/>
        <v>0</v>
      </c>
      <c r="O50" s="54">
        <f t="shared" si="1"/>
        <v>0</v>
      </c>
      <c r="P50" s="54">
        <f t="shared" si="2"/>
        <v>0</v>
      </c>
      <c r="Q50" s="54">
        <f t="shared" si="3"/>
        <v>0</v>
      </c>
      <c r="R50" s="54">
        <f t="shared" si="4"/>
        <v>0</v>
      </c>
      <c r="S50" s="55">
        <f t="shared" si="5"/>
        <v>0</v>
      </c>
      <c r="T50" s="57">
        <f t="shared" si="20"/>
        <v>0</v>
      </c>
    </row>
    <row r="51" spans="1:22" x14ac:dyDescent="0.25">
      <c r="A51" s="58" t="s">
        <v>6</v>
      </c>
      <c r="B51" s="59"/>
      <c r="C51" s="59"/>
      <c r="D51" s="73">
        <f t="shared" si="22"/>
        <v>18.7729</v>
      </c>
      <c r="E51" s="73">
        <f t="shared" si="23"/>
        <v>19.390899999999998</v>
      </c>
      <c r="F51" s="73">
        <f t="shared" si="24"/>
        <v>93.529300000000006</v>
      </c>
      <c r="G51" s="73">
        <f t="shared" si="25"/>
        <v>91.209299999999999</v>
      </c>
      <c r="H51" s="73">
        <f t="shared" si="26"/>
        <v>42.305700000000002</v>
      </c>
      <c r="I51" s="60">
        <v>0</v>
      </c>
      <c r="J51" s="61">
        <v>0</v>
      </c>
      <c r="K51" s="61">
        <v>0</v>
      </c>
      <c r="L51" s="60">
        <v>0</v>
      </c>
      <c r="M51" s="60">
        <v>0</v>
      </c>
      <c r="N51" s="54">
        <f t="shared" si="0"/>
        <v>0</v>
      </c>
      <c r="O51" s="54">
        <f t="shared" si="1"/>
        <v>0</v>
      </c>
      <c r="P51" s="54">
        <f t="shared" si="2"/>
        <v>0</v>
      </c>
      <c r="Q51" s="54">
        <f t="shared" si="3"/>
        <v>0</v>
      </c>
      <c r="R51" s="54">
        <f t="shared" si="4"/>
        <v>0</v>
      </c>
      <c r="S51" s="55">
        <f t="shared" si="5"/>
        <v>0</v>
      </c>
      <c r="T51" s="57">
        <f t="shared" si="20"/>
        <v>0</v>
      </c>
    </row>
    <row r="52" spans="1:22" x14ac:dyDescent="0.25">
      <c r="A52" s="58" t="s">
        <v>6</v>
      </c>
      <c r="B52" s="59"/>
      <c r="C52" s="59"/>
      <c r="D52" s="73">
        <f t="shared" ref="D52:H55" si="27">D51</f>
        <v>18.7729</v>
      </c>
      <c r="E52" s="73">
        <f t="shared" si="27"/>
        <v>19.390899999999998</v>
      </c>
      <c r="F52" s="73">
        <f t="shared" si="27"/>
        <v>93.529300000000006</v>
      </c>
      <c r="G52" s="73">
        <f t="shared" si="27"/>
        <v>91.209299999999999</v>
      </c>
      <c r="H52" s="73">
        <f t="shared" si="27"/>
        <v>42.305700000000002</v>
      </c>
      <c r="I52" s="60">
        <v>0</v>
      </c>
      <c r="J52" s="61">
        <v>0</v>
      </c>
      <c r="K52" s="61">
        <v>0</v>
      </c>
      <c r="L52" s="60">
        <v>0</v>
      </c>
      <c r="M52" s="60">
        <v>0</v>
      </c>
      <c r="N52" s="54">
        <f t="shared" ref="N52:R57" si="28">(D52-D51)/D51</f>
        <v>0</v>
      </c>
      <c r="O52" s="54">
        <f t="shared" si="28"/>
        <v>0</v>
      </c>
      <c r="P52" s="54">
        <f t="shared" si="28"/>
        <v>0</v>
      </c>
      <c r="Q52" s="54">
        <f t="shared" si="28"/>
        <v>0</v>
      </c>
      <c r="R52" s="54">
        <f t="shared" si="28"/>
        <v>0</v>
      </c>
      <c r="S52" s="55">
        <f>((I52*N52)+(J52*O52)+(K52*P52)+(L52*Q52)+(M52*R52))</f>
        <v>0</v>
      </c>
      <c r="T52" s="57">
        <f t="shared" si="20"/>
        <v>0</v>
      </c>
    </row>
    <row r="53" spans="1:22" x14ac:dyDescent="0.25">
      <c r="A53" s="58" t="s">
        <v>6</v>
      </c>
      <c r="B53" s="59"/>
      <c r="C53" s="59"/>
      <c r="D53" s="73">
        <f t="shared" si="27"/>
        <v>18.7729</v>
      </c>
      <c r="E53" s="73">
        <f t="shared" si="27"/>
        <v>19.390899999999998</v>
      </c>
      <c r="F53" s="73">
        <f t="shared" si="27"/>
        <v>93.529300000000006</v>
      </c>
      <c r="G53" s="73">
        <f t="shared" si="27"/>
        <v>91.209299999999999</v>
      </c>
      <c r="H53" s="73">
        <f t="shared" si="27"/>
        <v>42.305700000000002</v>
      </c>
      <c r="I53" s="60">
        <v>0</v>
      </c>
      <c r="J53" s="61">
        <v>0</v>
      </c>
      <c r="K53" s="61">
        <v>0</v>
      </c>
      <c r="L53" s="60">
        <v>0</v>
      </c>
      <c r="M53" s="60">
        <v>0</v>
      </c>
      <c r="N53" s="54">
        <f t="shared" si="28"/>
        <v>0</v>
      </c>
      <c r="O53" s="54">
        <f t="shared" si="28"/>
        <v>0</v>
      </c>
      <c r="P53" s="54">
        <f t="shared" si="28"/>
        <v>0</v>
      </c>
      <c r="Q53" s="54">
        <f t="shared" si="28"/>
        <v>0</v>
      </c>
      <c r="R53" s="54">
        <f t="shared" si="28"/>
        <v>0</v>
      </c>
      <c r="S53" s="55">
        <f>((I53*N53)+(J53*O53)+(K53*P53)+(L53*Q53)+(M53*R53))</f>
        <v>0</v>
      </c>
      <c r="T53" s="57">
        <f t="shared" si="20"/>
        <v>0</v>
      </c>
    </row>
    <row r="54" spans="1:22" x14ac:dyDescent="0.25">
      <c r="A54" s="58" t="s">
        <v>6</v>
      </c>
      <c r="B54" s="59"/>
      <c r="C54" s="59"/>
      <c r="D54" s="73">
        <f t="shared" si="27"/>
        <v>18.7729</v>
      </c>
      <c r="E54" s="73">
        <f t="shared" si="27"/>
        <v>19.390899999999998</v>
      </c>
      <c r="F54" s="73">
        <f t="shared" si="27"/>
        <v>93.529300000000006</v>
      </c>
      <c r="G54" s="73">
        <f t="shared" si="27"/>
        <v>91.209299999999999</v>
      </c>
      <c r="H54" s="73">
        <f t="shared" si="27"/>
        <v>42.305700000000002</v>
      </c>
      <c r="I54" s="60">
        <v>0</v>
      </c>
      <c r="J54" s="61">
        <v>0</v>
      </c>
      <c r="K54" s="61">
        <v>0</v>
      </c>
      <c r="L54" s="60">
        <v>0</v>
      </c>
      <c r="M54" s="60">
        <v>0</v>
      </c>
      <c r="N54" s="54">
        <f t="shared" si="28"/>
        <v>0</v>
      </c>
      <c r="O54" s="54">
        <f t="shared" si="28"/>
        <v>0</v>
      </c>
      <c r="P54" s="54">
        <f t="shared" si="28"/>
        <v>0</v>
      </c>
      <c r="Q54" s="54">
        <f t="shared" si="28"/>
        <v>0</v>
      </c>
      <c r="R54" s="54">
        <f t="shared" si="28"/>
        <v>0</v>
      </c>
      <c r="S54" s="55">
        <f>((I54*N54)+(J54*O54)+(K54*P54)+(L54*Q54)+(M54*R54))</f>
        <v>0</v>
      </c>
      <c r="T54" s="57">
        <f t="shared" si="20"/>
        <v>0</v>
      </c>
    </row>
    <row r="55" spans="1:22" ht="14.1" customHeight="1" x14ac:dyDescent="0.25">
      <c r="A55" s="58" t="s">
        <v>6</v>
      </c>
      <c r="B55" s="59"/>
      <c r="C55" s="59"/>
      <c r="D55" s="73">
        <f t="shared" si="27"/>
        <v>18.7729</v>
      </c>
      <c r="E55" s="73">
        <f t="shared" si="27"/>
        <v>19.390899999999998</v>
      </c>
      <c r="F55" s="73">
        <f t="shared" si="27"/>
        <v>93.529300000000006</v>
      </c>
      <c r="G55" s="73">
        <f t="shared" si="27"/>
        <v>91.209299999999999</v>
      </c>
      <c r="H55" s="73">
        <f t="shared" si="27"/>
        <v>42.305700000000002</v>
      </c>
      <c r="I55" s="60">
        <v>0</v>
      </c>
      <c r="J55" s="61">
        <v>0</v>
      </c>
      <c r="K55" s="61">
        <v>0</v>
      </c>
      <c r="L55" s="60">
        <v>0</v>
      </c>
      <c r="M55" s="60">
        <v>0</v>
      </c>
      <c r="N55" s="54">
        <f t="shared" si="28"/>
        <v>0</v>
      </c>
      <c r="O55" s="54">
        <f t="shared" si="28"/>
        <v>0</v>
      </c>
      <c r="P55" s="54">
        <f t="shared" si="28"/>
        <v>0</v>
      </c>
      <c r="Q55" s="54">
        <f t="shared" si="28"/>
        <v>0</v>
      </c>
      <c r="R55" s="54">
        <f t="shared" si="28"/>
        <v>0</v>
      </c>
      <c r="S55" s="55">
        <f t="shared" ref="S55:S60" si="29">((I55*N55)+(J55*O55)+(K55*P55)+(L55*Q55)+(M55*R55))</f>
        <v>0</v>
      </c>
      <c r="T55" s="57">
        <f t="shared" si="20"/>
        <v>0</v>
      </c>
    </row>
    <row r="56" spans="1:22" ht="14.1" customHeight="1" x14ac:dyDescent="0.25">
      <c r="A56" s="58" t="s">
        <v>6</v>
      </c>
      <c r="B56" s="59"/>
      <c r="C56" s="59"/>
      <c r="D56" s="73">
        <f t="shared" ref="D56:H60" si="30">D55</f>
        <v>18.7729</v>
      </c>
      <c r="E56" s="73">
        <f t="shared" si="30"/>
        <v>19.390899999999998</v>
      </c>
      <c r="F56" s="73">
        <f t="shared" si="30"/>
        <v>93.529300000000006</v>
      </c>
      <c r="G56" s="73">
        <f t="shared" si="30"/>
        <v>91.209299999999999</v>
      </c>
      <c r="H56" s="73">
        <f t="shared" si="30"/>
        <v>42.305700000000002</v>
      </c>
      <c r="I56" s="60">
        <v>0</v>
      </c>
      <c r="J56" s="61">
        <v>0</v>
      </c>
      <c r="K56" s="61">
        <v>0</v>
      </c>
      <c r="L56" s="60">
        <v>0</v>
      </c>
      <c r="M56" s="60">
        <v>0</v>
      </c>
      <c r="N56" s="54">
        <f t="shared" si="28"/>
        <v>0</v>
      </c>
      <c r="O56" s="54">
        <f t="shared" si="28"/>
        <v>0</v>
      </c>
      <c r="P56" s="54">
        <f t="shared" si="28"/>
        <v>0</v>
      </c>
      <c r="Q56" s="54">
        <f t="shared" si="28"/>
        <v>0</v>
      </c>
      <c r="R56" s="54">
        <f t="shared" si="28"/>
        <v>0</v>
      </c>
      <c r="S56" s="55">
        <f t="shared" si="29"/>
        <v>0</v>
      </c>
      <c r="T56" s="57">
        <f>(100*(1+T55)*(1+S56)-100)/100</f>
        <v>0</v>
      </c>
      <c r="U56" s="53" t="s">
        <v>6</v>
      </c>
      <c r="V56" s="6" t="s">
        <v>6</v>
      </c>
    </row>
    <row r="57" spans="1:22" ht="14.1" customHeight="1" x14ac:dyDescent="0.25">
      <c r="A57" s="58" t="s">
        <v>6</v>
      </c>
      <c r="B57" s="59"/>
      <c r="C57" s="59"/>
      <c r="D57" s="73">
        <f t="shared" si="30"/>
        <v>18.7729</v>
      </c>
      <c r="E57" s="73">
        <f t="shared" si="30"/>
        <v>19.390899999999998</v>
      </c>
      <c r="F57" s="73">
        <f t="shared" si="30"/>
        <v>93.529300000000006</v>
      </c>
      <c r="G57" s="73">
        <f t="shared" si="30"/>
        <v>91.209299999999999</v>
      </c>
      <c r="H57" s="73">
        <f t="shared" si="30"/>
        <v>42.305700000000002</v>
      </c>
      <c r="I57" s="60">
        <v>0</v>
      </c>
      <c r="J57" s="61">
        <v>0</v>
      </c>
      <c r="K57" s="61">
        <v>0</v>
      </c>
      <c r="L57" s="60">
        <v>0</v>
      </c>
      <c r="M57" s="60">
        <v>0</v>
      </c>
      <c r="N57" s="54">
        <f t="shared" si="28"/>
        <v>0</v>
      </c>
      <c r="O57" s="54">
        <f t="shared" si="28"/>
        <v>0</v>
      </c>
      <c r="P57" s="54">
        <f t="shared" si="28"/>
        <v>0</v>
      </c>
      <c r="Q57" s="54">
        <f t="shared" si="28"/>
        <v>0</v>
      </c>
      <c r="R57" s="54">
        <f t="shared" si="28"/>
        <v>0</v>
      </c>
      <c r="S57" s="55">
        <f t="shared" si="29"/>
        <v>0</v>
      </c>
      <c r="T57" s="57">
        <f>(100*(1+T56)*(1+S57)-100)/100</f>
        <v>0</v>
      </c>
    </row>
    <row r="58" spans="1:22" ht="14.1" customHeight="1" x14ac:dyDescent="0.25">
      <c r="A58" s="58" t="s">
        <v>6</v>
      </c>
      <c r="B58" s="59"/>
      <c r="C58" s="59"/>
      <c r="D58" s="73">
        <f t="shared" si="30"/>
        <v>18.7729</v>
      </c>
      <c r="E58" s="73">
        <f t="shared" si="30"/>
        <v>19.390899999999998</v>
      </c>
      <c r="F58" s="73">
        <f t="shared" si="30"/>
        <v>93.529300000000006</v>
      </c>
      <c r="G58" s="73">
        <f t="shared" si="30"/>
        <v>91.209299999999999</v>
      </c>
      <c r="H58" s="73">
        <f t="shared" si="30"/>
        <v>42.305700000000002</v>
      </c>
      <c r="I58" s="60">
        <v>0</v>
      </c>
      <c r="J58" s="61">
        <v>0</v>
      </c>
      <c r="K58" s="61">
        <v>0</v>
      </c>
      <c r="L58" s="60">
        <v>0</v>
      </c>
      <c r="M58" s="60">
        <v>0</v>
      </c>
      <c r="N58" s="54">
        <f t="shared" ref="N58:R60" si="31">(D58-D57)/D57</f>
        <v>0</v>
      </c>
      <c r="O58" s="54">
        <f t="shared" si="31"/>
        <v>0</v>
      </c>
      <c r="P58" s="54">
        <f t="shared" si="31"/>
        <v>0</v>
      </c>
      <c r="Q58" s="54">
        <f t="shared" si="31"/>
        <v>0</v>
      </c>
      <c r="R58" s="54">
        <f t="shared" si="31"/>
        <v>0</v>
      </c>
      <c r="S58" s="55">
        <f t="shared" si="29"/>
        <v>0</v>
      </c>
      <c r="T58" s="57">
        <f>(100*(1+T57)*(1+S58)-100)/100</f>
        <v>0</v>
      </c>
      <c r="U58" s="52" t="s">
        <v>6</v>
      </c>
      <c r="V58" s="6" t="s">
        <v>6</v>
      </c>
    </row>
    <row r="59" spans="1:22" ht="14.1" customHeight="1" x14ac:dyDescent="0.25">
      <c r="A59" s="58" t="s">
        <v>6</v>
      </c>
      <c r="B59" s="59"/>
      <c r="C59" s="59"/>
      <c r="D59" s="73">
        <f t="shared" si="30"/>
        <v>18.7729</v>
      </c>
      <c r="E59" s="73">
        <f t="shared" si="30"/>
        <v>19.390899999999998</v>
      </c>
      <c r="F59" s="73">
        <f t="shared" si="30"/>
        <v>93.529300000000006</v>
      </c>
      <c r="G59" s="73">
        <f t="shared" si="30"/>
        <v>91.209299999999999</v>
      </c>
      <c r="H59" s="73">
        <f t="shared" si="30"/>
        <v>42.305700000000002</v>
      </c>
      <c r="I59" s="60">
        <v>0</v>
      </c>
      <c r="J59" s="61">
        <v>0</v>
      </c>
      <c r="K59" s="61">
        <v>0</v>
      </c>
      <c r="L59" s="60">
        <v>0</v>
      </c>
      <c r="M59" s="60">
        <v>0</v>
      </c>
      <c r="N59" s="54">
        <f t="shared" si="31"/>
        <v>0</v>
      </c>
      <c r="O59" s="54">
        <f t="shared" si="31"/>
        <v>0</v>
      </c>
      <c r="P59" s="54">
        <f t="shared" si="31"/>
        <v>0</v>
      </c>
      <c r="Q59" s="54">
        <f t="shared" si="31"/>
        <v>0</v>
      </c>
      <c r="R59" s="54">
        <f t="shared" si="31"/>
        <v>0</v>
      </c>
      <c r="S59" s="55">
        <f t="shared" si="29"/>
        <v>0</v>
      </c>
      <c r="T59" s="57">
        <f>(100*(1+T58)*(1+S59)-100)/100</f>
        <v>0</v>
      </c>
      <c r="U59" s="52" t="s">
        <v>6</v>
      </c>
      <c r="V59" s="6" t="s">
        <v>6</v>
      </c>
    </row>
    <row r="60" spans="1:22" ht="14.1" customHeight="1" x14ac:dyDescent="0.25">
      <c r="A60" s="58" t="s">
        <v>6</v>
      </c>
      <c r="B60" s="59"/>
      <c r="C60" s="59"/>
      <c r="D60" s="73">
        <f t="shared" si="30"/>
        <v>18.7729</v>
      </c>
      <c r="E60" s="73">
        <f t="shared" si="30"/>
        <v>19.390899999999998</v>
      </c>
      <c r="F60" s="73">
        <f t="shared" si="30"/>
        <v>93.529300000000006</v>
      </c>
      <c r="G60" s="73">
        <f t="shared" si="30"/>
        <v>91.209299999999999</v>
      </c>
      <c r="H60" s="73">
        <f t="shared" si="30"/>
        <v>42.305700000000002</v>
      </c>
      <c r="I60" s="60">
        <v>0</v>
      </c>
      <c r="J60" s="61">
        <v>0</v>
      </c>
      <c r="K60" s="61">
        <v>0</v>
      </c>
      <c r="L60" s="60">
        <v>0</v>
      </c>
      <c r="M60" s="60">
        <v>0</v>
      </c>
      <c r="N60" s="54">
        <f t="shared" si="31"/>
        <v>0</v>
      </c>
      <c r="O60" s="54">
        <f t="shared" si="31"/>
        <v>0</v>
      </c>
      <c r="P60" s="54">
        <f t="shared" si="31"/>
        <v>0</v>
      </c>
      <c r="Q60" s="54">
        <f t="shared" si="31"/>
        <v>0</v>
      </c>
      <c r="R60" s="54">
        <f t="shared" si="31"/>
        <v>0</v>
      </c>
      <c r="S60" s="55">
        <f t="shared" si="29"/>
        <v>0</v>
      </c>
      <c r="T60" s="77">
        <f>(100*(1+T59)*(1+S60)-100)/100</f>
        <v>0</v>
      </c>
    </row>
    <row r="61" spans="1:22" x14ac:dyDescent="0.25">
      <c r="D61" s="1"/>
      <c r="E61" s="1"/>
      <c r="F61" s="1"/>
      <c r="G61" s="1"/>
      <c r="H61" s="25"/>
      <c r="I61" s="2"/>
      <c r="K61" s="3"/>
      <c r="L61" s="2"/>
      <c r="M61" s="4"/>
      <c r="N61" s="64">
        <f>(D60-D6)/D6</f>
        <v>9.9710998069760639E-4</v>
      </c>
      <c r="O61" s="64">
        <f>(E60-E6)/E6</f>
        <v>-4.481933648899929E-3</v>
      </c>
      <c r="P61" s="64">
        <f>(F60-F6)/F6</f>
        <v>6.466268654146741E-3</v>
      </c>
      <c r="Q61" s="64">
        <f>(G60-G6)/G6</f>
        <v>1.1734704064495989E-2</v>
      </c>
      <c r="R61" s="64">
        <f>(H60-H6)/H6</f>
        <v>9.7741561287181481E-3</v>
      </c>
      <c r="S61" s="63"/>
      <c r="T61" s="65">
        <f>T60</f>
        <v>0</v>
      </c>
    </row>
    <row r="62" spans="1:22" x14ac:dyDescent="0.25">
      <c r="D62" s="1"/>
      <c r="E62" s="1"/>
      <c r="F62" s="1"/>
      <c r="G62" s="1"/>
      <c r="H62" s="25"/>
      <c r="I62" s="2"/>
      <c r="K62" s="3"/>
      <c r="L62" s="2"/>
      <c r="M62" s="4"/>
      <c r="N62" s="15" t="s">
        <v>0</v>
      </c>
      <c r="O62" s="15" t="s">
        <v>1</v>
      </c>
      <c r="P62" s="15" t="s">
        <v>2</v>
      </c>
      <c r="Q62" s="15" t="s">
        <v>7</v>
      </c>
      <c r="R62" s="15" t="s">
        <v>3</v>
      </c>
      <c r="T62" s="39" t="s">
        <v>32</v>
      </c>
    </row>
    <row r="64" spans="1:22" x14ac:dyDescent="0.25">
      <c r="C64" s="69"/>
      <c r="D64" s="38" t="s">
        <v>28</v>
      </c>
      <c r="E64" s="30"/>
      <c r="F64" s="30"/>
      <c r="G64" s="30"/>
      <c r="H64" s="30"/>
      <c r="Q64" s="40"/>
      <c r="R64" s="41"/>
      <c r="S64" s="42"/>
      <c r="T64" s="33"/>
    </row>
    <row r="65" spans="3:19" x14ac:dyDescent="0.25">
      <c r="C65" s="34" t="s">
        <v>4</v>
      </c>
      <c r="D65" s="31" t="s">
        <v>36</v>
      </c>
      <c r="E65" s="31" t="s">
        <v>40</v>
      </c>
      <c r="F65" s="31" t="s">
        <v>23</v>
      </c>
      <c r="G65" s="32" t="s">
        <v>41</v>
      </c>
      <c r="H65" s="32" t="s">
        <v>22</v>
      </c>
      <c r="Q65" s="40"/>
      <c r="R65" s="41"/>
      <c r="S65" s="42"/>
    </row>
    <row r="66" spans="3:19" x14ac:dyDescent="0.25">
      <c r="C66" s="26">
        <v>45657</v>
      </c>
      <c r="D66" s="76">
        <v>26.741</v>
      </c>
      <c r="E66" s="76">
        <v>13.76</v>
      </c>
      <c r="F66" s="76">
        <v>50.45</v>
      </c>
      <c r="G66" s="76">
        <v>15.2</v>
      </c>
      <c r="H66" s="76">
        <v>57.78</v>
      </c>
      <c r="Q66" s="40"/>
      <c r="R66" s="41"/>
      <c r="S66" s="42"/>
    </row>
    <row r="67" spans="3:19" x14ac:dyDescent="0.25">
      <c r="C67" s="35" t="s">
        <v>29</v>
      </c>
      <c r="D67" s="76">
        <v>26.812000000000001</v>
      </c>
      <c r="E67" s="76">
        <v>13.8</v>
      </c>
      <c r="F67" s="76">
        <v>50.7</v>
      </c>
      <c r="G67" s="76">
        <v>15.29</v>
      </c>
      <c r="H67" s="76">
        <v>58.12</v>
      </c>
      <c r="Q67" s="40"/>
      <c r="R67" s="41"/>
      <c r="S67" s="42"/>
    </row>
    <row r="68" spans="3:19" x14ac:dyDescent="0.25">
      <c r="C68" s="35" t="s">
        <v>5</v>
      </c>
      <c r="D68" s="62">
        <f>(D67-D66)/D66</f>
        <v>2.6550989117834602E-3</v>
      </c>
      <c r="E68" s="62">
        <f>(E67-E66)/E66</f>
        <v>2.9069767441861137E-3</v>
      </c>
      <c r="F68" s="62">
        <f>(F67-F66)/F66</f>
        <v>4.9554013875123884E-3</v>
      </c>
      <c r="G68" s="62">
        <f>(G67-G66)/G66</f>
        <v>5.921052631578938E-3</v>
      </c>
      <c r="H68" s="62">
        <f>(H67-H66)/H66</f>
        <v>5.8843890619590909E-3</v>
      </c>
      <c r="Q68" s="40"/>
      <c r="R68" s="41"/>
      <c r="S68" s="42"/>
    </row>
    <row r="69" spans="3:19" x14ac:dyDescent="0.25">
      <c r="C69" s="34" t="s">
        <v>4</v>
      </c>
      <c r="D69" s="31" t="s">
        <v>42</v>
      </c>
      <c r="E69" s="31" t="s">
        <v>38</v>
      </c>
      <c r="F69" s="31" t="s">
        <v>43</v>
      </c>
      <c r="G69" s="32" t="s">
        <v>44</v>
      </c>
      <c r="H69" s="32" t="s">
        <v>45</v>
      </c>
      <c r="K69" s="78"/>
      <c r="Q69" s="40"/>
      <c r="R69" s="41"/>
      <c r="S69" s="42"/>
    </row>
    <row r="70" spans="3:19" ht="15" x14ac:dyDescent="0.25">
      <c r="C70" s="26">
        <v>45657</v>
      </c>
      <c r="D70" s="76">
        <v>15.868399999999999</v>
      </c>
      <c r="E70" s="76">
        <v>34.896999999999998</v>
      </c>
      <c r="F70" s="76">
        <v>17.582999999999998</v>
      </c>
      <c r="G70" s="76">
        <v>17.581</v>
      </c>
      <c r="H70" s="76">
        <v>17.577999999999999</v>
      </c>
      <c r="L70" s="66" t="s">
        <v>33</v>
      </c>
      <c r="M70" s="3"/>
      <c r="N70" s="1"/>
      <c r="Q70" s="40"/>
      <c r="R70" s="41"/>
      <c r="S70" s="42"/>
    </row>
    <row r="71" spans="3:19" x14ac:dyDescent="0.25">
      <c r="C71" s="35" t="s">
        <v>29</v>
      </c>
      <c r="D71" s="76">
        <v>15.967499999999999</v>
      </c>
      <c r="E71" s="76">
        <v>35.128</v>
      </c>
      <c r="F71" s="76">
        <v>17.728000000000002</v>
      </c>
      <c r="G71" s="76">
        <v>17.725999999999999</v>
      </c>
      <c r="H71" s="76">
        <v>17.722999999999999</v>
      </c>
      <c r="Q71" s="40"/>
      <c r="R71" s="79"/>
      <c r="S71" s="42"/>
    </row>
    <row r="72" spans="3:19" x14ac:dyDescent="0.25">
      <c r="C72" s="35" t="s">
        <v>5</v>
      </c>
      <c r="D72" s="62">
        <f>(D71-D70)/D70</f>
        <v>6.2451160797559911E-3</v>
      </c>
      <c r="E72" s="62">
        <f>(E71-E70)/E70</f>
        <v>6.6194801845431313E-3</v>
      </c>
      <c r="F72" s="62">
        <f>(F71-F70)/F70</f>
        <v>8.2466018313145165E-3</v>
      </c>
      <c r="G72" s="62">
        <f>(G71-G70)/G70</f>
        <v>8.2475399579090818E-3</v>
      </c>
      <c r="H72" s="62">
        <f>(H71-H70)/H70</f>
        <v>8.2489475480714298E-3</v>
      </c>
      <c r="Q72" s="40"/>
      <c r="R72" s="41"/>
      <c r="S72" s="42"/>
    </row>
    <row r="73" spans="3:19" x14ac:dyDescent="0.25">
      <c r="C73" s="34" t="s">
        <v>4</v>
      </c>
      <c r="D73" s="31" t="s">
        <v>56</v>
      </c>
      <c r="E73" s="62"/>
      <c r="F73" s="62"/>
      <c r="G73" s="62"/>
      <c r="H73" s="62"/>
      <c r="Q73" s="40"/>
      <c r="R73" s="41"/>
      <c r="S73" s="42"/>
    </row>
    <row r="74" spans="3:19" x14ac:dyDescent="0.25">
      <c r="C74" s="26">
        <v>45657</v>
      </c>
      <c r="D74" s="76">
        <v>10.417</v>
      </c>
      <c r="E74" s="62"/>
      <c r="F74" s="62"/>
      <c r="G74" s="62"/>
      <c r="H74" s="62"/>
      <c r="Q74" s="40"/>
      <c r="R74" s="41"/>
      <c r="S74" s="42"/>
    </row>
    <row r="75" spans="3:19" x14ac:dyDescent="0.25">
      <c r="C75" s="35" t="s">
        <v>29</v>
      </c>
      <c r="D75" s="76">
        <v>10.503</v>
      </c>
      <c r="E75" s="62"/>
      <c r="F75" s="62"/>
      <c r="G75" s="62"/>
      <c r="H75" s="62"/>
      <c r="Q75" s="40"/>
      <c r="R75" s="41"/>
      <c r="S75" s="42"/>
    </row>
    <row r="76" spans="3:19" x14ac:dyDescent="0.25">
      <c r="C76" s="35" t="s">
        <v>5</v>
      </c>
      <c r="D76" s="62">
        <f>(D75-D74)/D74</f>
        <v>8.2557358164539029E-3</v>
      </c>
      <c r="E76" s="62"/>
      <c r="F76" s="62"/>
      <c r="G76" s="62"/>
      <c r="H76" s="62"/>
      <c r="Q76" s="40"/>
      <c r="R76" s="41"/>
      <c r="S76" s="42"/>
    </row>
    <row r="77" spans="3:19" x14ac:dyDescent="0.25">
      <c r="H77" s="37"/>
      <c r="Q77" s="40"/>
      <c r="R77" s="41"/>
      <c r="S77" s="42"/>
    </row>
    <row r="78" spans="3:19" ht="16.8" x14ac:dyDescent="0.55000000000000004">
      <c r="C78" s="20" t="s">
        <v>30</v>
      </c>
      <c r="D78" s="20"/>
      <c r="E78" s="20"/>
      <c r="F78" s="70">
        <f>T61</f>
        <v>0</v>
      </c>
      <c r="G78" s="36"/>
      <c r="H78" s="37"/>
    </row>
    <row r="79" spans="3:19" x14ac:dyDescent="0.25">
      <c r="C79" s="19" t="s">
        <v>13</v>
      </c>
      <c r="D79" s="19"/>
      <c r="E79" s="19"/>
      <c r="F79" s="71">
        <f>T61-N61</f>
        <v>-9.9710998069760639E-4</v>
      </c>
      <c r="G79" s="37"/>
      <c r="H79" s="37"/>
    </row>
    <row r="80" spans="3:19" x14ac:dyDescent="0.25">
      <c r="C80" s="19" t="s">
        <v>14</v>
      </c>
      <c r="D80" s="19"/>
      <c r="E80" s="19"/>
      <c r="F80" s="71">
        <f>T61-O61</f>
        <v>4.481933648899929E-3</v>
      </c>
      <c r="G80" s="37"/>
      <c r="H80" s="37"/>
    </row>
    <row r="81" spans="2:12" x14ac:dyDescent="0.25">
      <c r="C81" s="19" t="s">
        <v>15</v>
      </c>
      <c r="D81" s="19"/>
      <c r="E81" s="19"/>
      <c r="F81" s="71">
        <f>T61-P61</f>
        <v>-6.466268654146741E-3</v>
      </c>
      <c r="G81" s="37"/>
      <c r="H81" s="37"/>
    </row>
    <row r="82" spans="2:12" x14ac:dyDescent="0.25">
      <c r="C82" s="19" t="s">
        <v>16</v>
      </c>
      <c r="D82" s="19"/>
      <c r="E82" s="19"/>
      <c r="F82" s="71">
        <f>T61-Q61</f>
        <v>-1.1734704064495989E-2</v>
      </c>
      <c r="G82" s="37"/>
      <c r="H82" s="37"/>
    </row>
    <row r="83" spans="2:12" x14ac:dyDescent="0.25">
      <c r="C83" s="19" t="s">
        <v>17</v>
      </c>
      <c r="D83" s="19"/>
      <c r="E83" s="19"/>
      <c r="F83" s="71">
        <f>T61-R61</f>
        <v>-9.7741561287181481E-3</v>
      </c>
      <c r="G83" s="37"/>
      <c r="H83" s="37"/>
    </row>
    <row r="84" spans="2:12" x14ac:dyDescent="0.25">
      <c r="C84" s="19" t="s">
        <v>37</v>
      </c>
      <c r="D84" s="19"/>
      <c r="E84" s="19"/>
      <c r="F84" s="71">
        <f>T61-D68</f>
        <v>-2.6550989117834602E-3</v>
      </c>
      <c r="G84" s="37"/>
      <c r="H84" s="37"/>
    </row>
    <row r="85" spans="2:12" x14ac:dyDescent="0.25">
      <c r="C85" s="19" t="s">
        <v>46</v>
      </c>
      <c r="D85" s="19"/>
      <c r="E85" s="19"/>
      <c r="F85" s="71">
        <f>T61-E68</f>
        <v>-2.9069767441861137E-3</v>
      </c>
      <c r="G85" s="37"/>
      <c r="H85" s="37"/>
    </row>
    <row r="86" spans="2:12" x14ac:dyDescent="0.25">
      <c r="C86" s="19" t="s">
        <v>47</v>
      </c>
      <c r="D86" s="19"/>
      <c r="E86" s="19"/>
      <c r="F86" s="71">
        <f>T61-F68</f>
        <v>-4.9554013875123884E-3</v>
      </c>
      <c r="G86" s="37"/>
      <c r="L86" s="33"/>
    </row>
    <row r="87" spans="2:12" x14ac:dyDescent="0.25">
      <c r="C87" s="19" t="s">
        <v>48</v>
      </c>
      <c r="D87" s="19"/>
      <c r="E87" s="19"/>
      <c r="F87" s="71">
        <f>T61-G68</f>
        <v>-5.921052631578938E-3</v>
      </c>
      <c r="G87" s="37"/>
      <c r="H87" s="21"/>
    </row>
    <row r="88" spans="2:12" x14ac:dyDescent="0.25">
      <c r="C88" s="19" t="s">
        <v>49</v>
      </c>
      <c r="D88" s="19"/>
      <c r="E88" s="19"/>
      <c r="F88" s="71">
        <f>T61-H68</f>
        <v>-5.8843890619590909E-3</v>
      </c>
      <c r="G88" s="37"/>
      <c r="H88" s="21"/>
    </row>
    <row r="89" spans="2:12" x14ac:dyDescent="0.25">
      <c r="C89" s="19" t="s">
        <v>50</v>
      </c>
      <c r="D89" s="19"/>
      <c r="E89" s="19"/>
      <c r="F89" s="71">
        <f>T61-D72</f>
        <v>-6.2451160797559911E-3</v>
      </c>
      <c r="G89" s="37"/>
      <c r="H89" s="21"/>
    </row>
    <row r="90" spans="2:12" x14ac:dyDescent="0.25">
      <c r="C90" s="19" t="s">
        <v>51</v>
      </c>
      <c r="D90" s="19"/>
      <c r="E90" s="19"/>
      <c r="F90" s="71">
        <f>T61-E72</f>
        <v>-6.6194801845431313E-3</v>
      </c>
      <c r="G90" s="37"/>
      <c r="H90" s="21"/>
    </row>
    <row r="91" spans="2:12" x14ac:dyDescent="0.25">
      <c r="C91" s="19" t="s">
        <v>52</v>
      </c>
      <c r="D91" s="19"/>
      <c r="E91" s="19"/>
      <c r="F91" s="71">
        <f>T61-F72</f>
        <v>-8.2466018313145165E-3</v>
      </c>
      <c r="G91" s="37"/>
      <c r="H91" s="21"/>
    </row>
    <row r="92" spans="2:12" x14ac:dyDescent="0.25">
      <c r="C92" s="19" t="s">
        <v>53</v>
      </c>
      <c r="D92" s="19"/>
      <c r="E92" s="19"/>
      <c r="F92" s="71">
        <f>T61-G72</f>
        <v>-8.2475399579090818E-3</v>
      </c>
      <c r="G92" s="37"/>
      <c r="H92" s="21"/>
    </row>
    <row r="93" spans="2:12" x14ac:dyDescent="0.25">
      <c r="C93" s="19" t="s">
        <v>54</v>
      </c>
      <c r="D93" s="19"/>
      <c r="E93" s="19"/>
      <c r="F93" s="71">
        <f>T61-H72</f>
        <v>-8.2489475480714298E-3</v>
      </c>
      <c r="G93" s="37"/>
      <c r="H93" s="21"/>
    </row>
    <row r="94" spans="2:12" x14ac:dyDescent="0.25">
      <c r="C94" s="19" t="s">
        <v>57</v>
      </c>
      <c r="D94" s="19"/>
      <c r="E94" s="19"/>
      <c r="F94" s="71">
        <f>T61-D76</f>
        <v>-8.2557358164539029E-3</v>
      </c>
      <c r="G94" s="37"/>
      <c r="H94" s="21"/>
    </row>
    <row r="95" spans="2:12" x14ac:dyDescent="0.25">
      <c r="B95" s="8" t="s">
        <v>19</v>
      </c>
      <c r="C95" s="19" t="s">
        <v>21</v>
      </c>
      <c r="D95" s="19"/>
      <c r="E95" s="19"/>
      <c r="F95" s="71">
        <f>T61-((P61*20%)+(Q61*20%)+(R61*20%)+(O61*40%))</f>
        <v>-3.8022523099122043E-3</v>
      </c>
      <c r="G95" s="37"/>
      <c r="H95" s="21"/>
    </row>
    <row r="96" spans="2:12" x14ac:dyDescent="0.25">
      <c r="H96" s="21"/>
    </row>
    <row r="97" spans="2:7" x14ac:dyDescent="0.25">
      <c r="B97" s="29" t="s">
        <v>25</v>
      </c>
      <c r="C97" s="21" t="s">
        <v>26</v>
      </c>
      <c r="D97" s="21"/>
      <c r="E97" s="21"/>
      <c r="F97" s="21"/>
      <c r="G97" s="21"/>
    </row>
    <row r="98" spans="2:7" x14ac:dyDescent="0.25">
      <c r="B98" s="29" t="s">
        <v>25</v>
      </c>
      <c r="C98" s="21" t="s">
        <v>27</v>
      </c>
      <c r="D98" s="21"/>
      <c r="E98" s="21"/>
      <c r="F98" s="21"/>
      <c r="G98" s="21"/>
    </row>
    <row r="99" spans="2:7" x14ac:dyDescent="0.25">
      <c r="B99" s="8" t="s">
        <v>19</v>
      </c>
      <c r="C99" s="21" t="s">
        <v>20</v>
      </c>
      <c r="D99" s="21"/>
      <c r="E99" s="21"/>
      <c r="F99" s="21"/>
      <c r="G99" s="21"/>
    </row>
  </sheetData>
  <phoneticPr fontId="0" type="noConversion"/>
  <pageMargins left="0.75" right="0.75" top="1" bottom="1" header="0.5" footer="0.5"/>
  <pageSetup scale="75" fitToHeight="0" orientation="landscape" r:id="rId1"/>
  <headerFooter alignWithMargins="0">
    <oddHeader>&amp;L&amp;14TSP TALK RETURNS CALCULATOR&amp;C&amp;14TSP Allocation and Returns</oddHeader>
  </headerFooter>
  <rowBreaks count="1" manualBreakCount="1">
    <brk id="39" max="21" man="1"/>
  </rowBreaks>
  <ignoredErrors>
    <ignoredError sqref="D9:D60 E9:E60 G9:G60 F9:F60 H9:H60" unlockedFormula="1"/>
  </ignoredErrors>
  <drawing r:id="rId2"/>
  <webPublishItems count="1">
    <webPublishItem id="19643" divId="2004TSPReturns_19643" sourceType="sheet" destinationFile="C:\Documents and Settings\Thomas Crowley\My Documents\My Webs\TSPTalk\returns\Pag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Crowley</dc:creator>
  <cp:lastModifiedBy>Dwight Huff</cp:lastModifiedBy>
  <cp:lastPrinted>2006-09-10T21:01:43Z</cp:lastPrinted>
  <dcterms:created xsi:type="dcterms:W3CDTF">1999-09-30T21:59:55Z</dcterms:created>
  <dcterms:modified xsi:type="dcterms:W3CDTF">2025-01-09T08:01:59Z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